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codeName="ThisWorkbook" defaultThemeVersion="166925"/>
  <mc:AlternateContent xmlns:mc="http://schemas.openxmlformats.org/markup-compatibility/2006">
    <mc:Choice Requires="x15">
      <x15ac:absPath xmlns:x15ac="http://schemas.microsoft.com/office/spreadsheetml/2010/11/ac" url="https://d.docs.live.net/e8c394ecdfe22431/Expenses^J Activities and People/Ancillary/"/>
    </mc:Choice>
  </mc:AlternateContent>
  <xr:revisionPtr revIDLastSave="4" documentId="8_{C8243433-07C2-4175-A4DF-8A2C9AD31D2F}" xr6:coauthVersionLast="47" xr6:coauthVersionMax="47" xr10:uidLastSave="{4B471C36-C9CF-4F9D-A940-A1EC524BC875}"/>
  <bookViews>
    <workbookView xWindow="-120" yWindow="-120" windowWidth="29040" windowHeight="15720" xr2:uid="{770178FC-474C-4D7C-8227-4403D5FC46EF}"/>
  </bookViews>
  <sheets>
    <sheet name="Folger Library, W.b.474" sheetId="1" r:id="rId1"/>
  </sheets>
  <definedNames>
    <definedName name="_xlnm._FilterDatabase" localSheetId="0" hidden="1">'Folger Library, W.b.474'!$A$1:$I$1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1" l="1"/>
  <c r="H68" i="1" s="1"/>
  <c r="D68" i="1"/>
  <c r="C68" i="1"/>
  <c r="G68" i="1" l="1"/>
  <c r="F68" i="1"/>
</calcChain>
</file>

<file path=xl/sharedStrings.xml><?xml version="1.0" encoding="utf-8"?>
<sst xmlns="http://schemas.openxmlformats.org/spreadsheetml/2006/main" count="287" uniqueCount="91">
  <si>
    <t>#</t>
  </si>
  <si>
    <t>Theatre</t>
  </si>
  <si>
    <t>Season</t>
  </si>
  <si>
    <t>Payment Date</t>
  </si>
  <si>
    <t>Entry</t>
  </si>
  <si>
    <t>£</t>
  </si>
  <si>
    <t>s</t>
  </si>
  <si>
    <t>d</t>
  </si>
  <si>
    <t>Notes</t>
  </si>
  <si>
    <r>
      <rPr>
        <b/>
        <sz val="11"/>
        <color rgb="FF000000"/>
        <rFont val="Calibri"/>
        <scheme val="minor"/>
      </rPr>
      <t xml:space="preserve">Source: </t>
    </r>
    <r>
      <rPr>
        <sz val="11"/>
        <color rgb="FF000000"/>
        <rFont val="Calibri"/>
        <scheme val="minor"/>
      </rPr>
      <t>Folger Library, W.b.474. "Jno. Rich Esqr Dr. to Charlotte Lane".</t>
    </r>
  </si>
  <si>
    <t>Covent Garden</t>
  </si>
  <si>
    <t>1755-1756</t>
  </si>
  <si>
    <t>17560411</t>
  </si>
  <si>
    <t>To Making a Supr. fine Drab Surtout Coat</t>
  </si>
  <si>
    <t>2 Yds. Shalloon for faceing &amp; Pockets a[.] 2s/2</t>
  </si>
  <si>
    <t>Sewing silk, Twist, Buckram &amp; Stays</t>
  </si>
  <si>
    <t>Trilly Sleeve lining</t>
  </si>
  <si>
    <t>Silk Hood &amp; Ferret [?], &amp; a Velvet Collar</t>
  </si>
  <si>
    <t>2 Dozn. 8 Coat 4 breast Twist basket Buttons a 2s</t>
  </si>
  <si>
    <t>I.e. 32 coat buttons, 4 breast buttons. Perhaps the coat buttons were the 2s per dozen specified, whereas the breast buttons were only 1s per dozen (1d per button).</t>
  </si>
  <si>
    <t>17560614</t>
  </si>
  <si>
    <t>Making a Superfine Grey Cloth Coat &amp; Breeches</t>
  </si>
  <si>
    <t>Sewing silk and Twist</t>
  </si>
  <si>
    <t>Buckram &amp; Stays</t>
  </si>
  <si>
    <t>Trilly Sleeve linings &amp; Strong pockets</t>
  </si>
  <si>
    <t>Hair Cloth and Wadding</t>
  </si>
  <si>
    <t>Leather lining &amp; Pockets to breeches</t>
  </si>
  <si>
    <t>Silk garters</t>
  </si>
  <si>
    <t>2 Dozn. 7 Death head Coat Buttons a[.] 14d</t>
  </si>
  <si>
    <t>I.e. 31 such buttons at 14d per dozen.</t>
  </si>
  <si>
    <t>1 Dozn breast Do. [Buttons]</t>
  </si>
  <si>
    <t>4 Yds. fine Shalloon a[.] 2s/2d</t>
  </si>
  <si>
    <t>17560621</t>
  </si>
  <si>
    <t>Altering &amp; Making fitt a Banjan sewing silk &amp;ca.</t>
  </si>
  <si>
    <t>1 Yd. Silk Serge-desay [?] a</t>
  </si>
  <si>
    <t>17 Silk Basket Buttons &amp; silk for pockets</t>
  </si>
  <si>
    <t>Making a Livery Suit (for yr [?] Coachman) the Coat fac'd &amp; Waistcoat Lin'd thro with Shalloon</t>
  </si>
  <si>
    <t>Possibly "ye Coachman" but it looks more like "yr", i.e. Rich's coachman.</t>
  </si>
  <si>
    <t>A Falldown Velvet Collar</t>
  </si>
  <si>
    <t>Leather lining &amp; Pockets to Breeches</t>
  </si>
  <si>
    <t>18 Yellow Coat Buttons</t>
  </si>
  <si>
    <t>2. 1[/]2 Dozn. breast Do. [Buttons]</t>
  </si>
  <si>
    <t>3 Yds. Shalloon a[.] 1s/8</t>
  </si>
  <si>
    <t>17560823</t>
  </si>
  <si>
    <t>Making a Blue Cloth Rockilo</t>
  </si>
  <si>
    <t>Date unclear; may be 3 August.</t>
  </si>
  <si>
    <t>sewing silk, twist, Buckram &amp; Stays</t>
  </si>
  <si>
    <t>A Broad Velvet Collr.</t>
  </si>
  <si>
    <t>4 Dozn. Coat 5 breast basket Buttons</t>
  </si>
  <si>
    <t>11 Yds. flat Silk Brcade [?] a[.] 3d.</t>
  </si>
  <si>
    <t>17560906</t>
  </si>
  <si>
    <t>Mending &amp; New Buttong. a Strip'd Flannel Waist</t>
  </si>
  <si>
    <t>17560913</t>
  </si>
  <si>
    <t>Mending a Scarlet Cloth Waist (for yr [?] Footman)</t>
  </si>
  <si>
    <t>Possibly "ye Footman", but it looks more like "yr", i.e. Rich's footman.</t>
  </si>
  <si>
    <t>17560927</t>
  </si>
  <si>
    <t>Making a Superfine blue Cloth Coat &amp; Breechs &amp; a pearl Collr. Waist Lac'd &amp; Loop'd with Gold</t>
  </si>
  <si>
    <t>Sewing silk &amp; Twist</t>
  </si>
  <si>
    <t>Trilly Sleeve lining &amp; Linnen Pockets</t>
  </si>
  <si>
    <t>Hair Cloth &amp; Wadding</t>
  </si>
  <si>
    <t>Dimety body &amp; Sleeve lining to Waist.</t>
  </si>
  <si>
    <t>Gold Garters</t>
  </si>
  <si>
    <t>Silk Puffs</t>
  </si>
  <si>
    <t>2 Dozn. 7 Gold Coat Death head Buttons a[.] 7s/6</t>
  </si>
  <si>
    <t>I.e. 31 such buttons at 7s 6d per dozen. Pence figure is in fact 4.5, but the half pence has not been here recorded.</t>
  </si>
  <si>
    <t>3 Dozn. 2 breast Do. [Buttons] a[.] 3s/9</t>
  </si>
  <si>
    <t>I.e. 38 such buttons at 3s 9d per dozen. Pence figure is in fact 10.5, but the half pence has not been here recorded.</t>
  </si>
  <si>
    <t>6. 1[/]2 Yds. fine Shalloon a[.] 2/2</t>
  </si>
  <si>
    <t>A Chocolate Collr Coat &amp; Pr breeches Clean'd</t>
  </si>
  <si>
    <t>Mending Do. [A Chocolate Collr Coat &amp; Pr breeches Clean'd]</t>
  </si>
  <si>
    <t>A Crimson Velvet Gold Lac'd Waist. Alter'd &amp; Mended</t>
  </si>
  <si>
    <t>Trilly Sleeve linings &amp; Dimety to Line the Body</t>
  </si>
  <si>
    <t>Silk Serge desay [?] for Skirting [?]</t>
  </si>
  <si>
    <t>17561003</t>
  </si>
  <si>
    <t>Making a Superfine dark Cloth Coat &amp; Breeches</t>
  </si>
  <si>
    <t>Sewing silk twist Buckram &amp; Stays</t>
  </si>
  <si>
    <t>Trilly Sleeve lining &amp; Pockets</t>
  </si>
  <si>
    <t>2 Dozn 5 Coat Basket Buttons a[.] 16d</t>
  </si>
  <si>
    <t>I.e. 29 such buttons at 16d per dozen.</t>
  </si>
  <si>
    <t>13 breast Do. [Basket Buttons] a[.] 8</t>
  </si>
  <si>
    <t>4. 1[/]2 Yds. fine Shalloon a[.] 2/2</t>
  </si>
  <si>
    <t>17551017</t>
  </si>
  <si>
    <t>To Mending a Pr Velvet Breeches</t>
  </si>
  <si>
    <t>The previous page ended on October 1756 payments, whereas the year at the top of this page reads "1755". That seems likely to be either a mistake, or only a reference to the payments made in the "For the Theatre" section, further down the page. Nonetheless, the date as stated on the page has been used here.</t>
  </si>
  <si>
    <t>17551024</t>
  </si>
  <si>
    <t>New Buttong. Yr. Olive Collr Coat &amp; breeches</t>
  </si>
  <si>
    <t>The previous page ended on October 1756 payments, whereas the year at the top of this page reads "1755". That seems likely to be either a mistake, or only a reference to the payments made in the "For the Theatre" section, further down the page. Nonetheless, the date as stated on the page has been used here. Possibly "ye Olive Collr Coat &amp; breeches", but it looks more like "yr", i.e. Rich's coat and breeches.</t>
  </si>
  <si>
    <t>2 Dozn. Coat Gold Basket Buttns. a[.] 5s</t>
  </si>
  <si>
    <t>13 breast Do. [Basket Buttons] a[.] 2/6</t>
  </si>
  <si>
    <t>The previous page ended on October 1756 payments, whereas the year at the top of this page reads "1755". That seems likely to be either a mistake, or only a reference to the payments made in the "For the Theatre" section, further down the page. Nonetheless, the date as stated on the page has been used here. Pence figure is in fact 8.5, but the half pence has not been recorded here.</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</si>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</sst>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rgb="FF000000"/>
      <name val="Calibri"/>
      <family val="2"/>
      <scheme val="minor"/>
    </font>
    <font>
      <sz val="8"/>
      <name val="Calibri"/>
      <family val="2"/>
      <scheme val="minor"/>
    </font>
    <font>
      <sz val="11"/>
      <name val="Calibri"/>
      <family val="2"/>
      <scheme val="minor"/>
    </font>
    <font>
      <b/>
      <sz val="11"/>
      <color theme="1"/>
      <name val="Calibri"/>
      <family val="2"/>
      <scheme val="minor"/>
    </font>
    <font>
      <sz val="11"/>
      <color theme="0"/>
      <name val="Calibri"/>
      <family val="2"/>
      <scheme val="minor"/>
    </font>
    <font>
      <b/>
      <sz val="11"/>
      <color rgb="FF000000"/>
      <name val="Calibri"/>
      <scheme val="minor"/>
    </font>
    <font>
      <sz val="11"/>
      <color rgb="FF000000"/>
      <name val="Calibri"/>
      <scheme val="minor"/>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6">
    <xf numFmtId="0" fontId="0" fillId="0" borderId="0" xfId="0"/>
    <xf numFmtId="0" fontId="0" fillId="2" borderId="0" xfId="0" applyFill="1"/>
    <xf numFmtId="0" fontId="1" fillId="2" borderId="1" xfId="0" applyFont="1" applyFill="1" applyBorder="1"/>
    <xf numFmtId="49" fontId="0" fillId="2" borderId="0" xfId="0" applyNumberFormat="1" applyFill="1"/>
    <xf numFmtId="49" fontId="1" fillId="2" borderId="1" xfId="0" applyNumberFormat="1" applyFont="1" applyFill="1" applyBorder="1"/>
    <xf numFmtId="49" fontId="1" fillId="2" borderId="1" xfId="0" applyNumberFormat="1" applyFont="1" applyFill="1" applyBorder="1" applyAlignment="1">
      <alignment horizontal="left"/>
    </xf>
    <xf numFmtId="0" fontId="0" fillId="2" borderId="1" xfId="0" applyFill="1" applyBorder="1"/>
    <xf numFmtId="0" fontId="3" fillId="0" borderId="0" xfId="0" applyFont="1"/>
    <xf numFmtId="0" fontId="1" fillId="2" borderId="0" xfId="0" applyFont="1" applyFill="1" applyAlignment="1">
      <alignment horizontal="left"/>
    </xf>
    <xf numFmtId="0" fontId="3" fillId="0" borderId="0" xfId="0" applyFont="1" applyAlignment="1">
      <alignment horizontal="left"/>
    </xf>
    <xf numFmtId="0" fontId="0" fillId="0" borderId="0" xfId="0" applyAlignment="1">
      <alignment horizontal="left"/>
    </xf>
    <xf numFmtId="0" fontId="0" fillId="0" borderId="2" xfId="0" applyBorder="1"/>
    <xf numFmtId="0" fontId="4" fillId="0" borderId="2" xfId="0" applyFont="1" applyBorder="1"/>
    <xf numFmtId="0" fontId="5" fillId="0" borderId="2" xfId="0" applyFont="1" applyBorder="1"/>
    <xf numFmtId="0" fontId="4" fillId="0" borderId="2" xfId="0" applyFont="1" applyBorder="1" applyAlignment="1">
      <alignment horizontal="right"/>
    </xf>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384CA-49C0-4018-8FDB-3B3358176FAC}">
  <sheetPr codeName="Sheet1"/>
  <dimension ref="A1:M68"/>
  <sheetViews>
    <sheetView tabSelected="1" zoomScaleNormal="100" workbookViewId="0">
      <pane ySplit="1" topLeftCell="A2" activePane="bottomLeft" state="frozen"/>
      <selection pane="bottomLeft" activeCell="J1" sqref="J1"/>
    </sheetView>
  </sheetViews>
  <sheetFormatPr defaultRowHeight="15"/>
  <cols>
    <col min="2" max="3" width="9.140625" customWidth="1"/>
    <col min="4" max="4" width="15.85546875" style="10" customWidth="1"/>
    <col min="5" max="5" width="67.42578125" customWidth="1"/>
    <col min="6" max="6" width="6" bestFit="1" customWidth="1"/>
    <col min="7" max="8" width="4.140625" customWidth="1"/>
  </cols>
  <sheetData>
    <row r="1" spans="1:13">
      <c r="A1" s="6" t="s">
        <v>0</v>
      </c>
      <c r="B1" s="1" t="s">
        <v>1</v>
      </c>
      <c r="C1" s="2" t="s">
        <v>2</v>
      </c>
      <c r="D1" s="8" t="s">
        <v>3</v>
      </c>
      <c r="E1" s="3" t="s">
        <v>4</v>
      </c>
      <c r="F1" s="5" t="s">
        <v>5</v>
      </c>
      <c r="G1" s="5" t="s">
        <v>6</v>
      </c>
      <c r="H1" s="5" t="s">
        <v>7</v>
      </c>
      <c r="I1" s="4" t="s">
        <v>8</v>
      </c>
      <c r="J1" s="15" t="s">
        <v>9</v>
      </c>
    </row>
    <row r="2" spans="1:13" s="7" customFormat="1">
      <c r="A2" s="7">
        <v>1</v>
      </c>
      <c r="B2" s="7" t="s">
        <v>10</v>
      </c>
      <c r="C2" s="7" t="s">
        <v>11</v>
      </c>
      <c r="D2" s="9" t="s">
        <v>12</v>
      </c>
      <c r="E2" t="s">
        <v>13</v>
      </c>
      <c r="F2"/>
      <c r="G2">
        <v>9</v>
      </c>
      <c r="H2"/>
      <c r="I2"/>
      <c r="K2"/>
      <c r="L2"/>
      <c r="M2"/>
    </row>
    <row r="3" spans="1:13">
      <c r="A3">
        <v>2</v>
      </c>
      <c r="B3" s="7" t="s">
        <v>10</v>
      </c>
      <c r="C3" s="7" t="s">
        <v>11</v>
      </c>
      <c r="D3" s="10" t="s">
        <v>12</v>
      </c>
      <c r="E3" t="s">
        <v>14</v>
      </c>
      <c r="G3">
        <v>4</v>
      </c>
      <c r="H3">
        <v>4</v>
      </c>
    </row>
    <row r="4" spans="1:13">
      <c r="A4" s="7">
        <v>3</v>
      </c>
      <c r="B4" s="7" t="s">
        <v>10</v>
      </c>
      <c r="C4" s="7" t="s">
        <v>11</v>
      </c>
      <c r="D4" s="10" t="s">
        <v>12</v>
      </c>
      <c r="E4" t="s">
        <v>15</v>
      </c>
      <c r="G4">
        <v>3</v>
      </c>
      <c r="H4">
        <v>6</v>
      </c>
    </row>
    <row r="5" spans="1:13">
      <c r="A5">
        <v>4</v>
      </c>
      <c r="B5" s="7" t="s">
        <v>10</v>
      </c>
      <c r="C5" s="7" t="s">
        <v>11</v>
      </c>
      <c r="D5" s="10" t="s">
        <v>12</v>
      </c>
      <c r="E5" t="s">
        <v>16</v>
      </c>
      <c r="G5">
        <v>1</v>
      </c>
      <c r="H5">
        <v>6</v>
      </c>
    </row>
    <row r="6" spans="1:13">
      <c r="A6" s="7">
        <v>5</v>
      </c>
      <c r="B6" s="7" t="s">
        <v>10</v>
      </c>
      <c r="C6" s="7" t="s">
        <v>11</v>
      </c>
      <c r="D6" s="10" t="s">
        <v>12</v>
      </c>
      <c r="E6" t="s">
        <v>17</v>
      </c>
      <c r="G6">
        <v>3</v>
      </c>
      <c r="H6">
        <v>8</v>
      </c>
    </row>
    <row r="7" spans="1:13">
      <c r="A7">
        <v>6</v>
      </c>
      <c r="B7" s="7" t="s">
        <v>10</v>
      </c>
      <c r="C7" s="7" t="s">
        <v>11</v>
      </c>
      <c r="D7" s="10" t="s">
        <v>12</v>
      </c>
      <c r="E7" t="s">
        <v>18</v>
      </c>
      <c r="G7">
        <v>5</v>
      </c>
      <c r="H7">
        <v>8</v>
      </c>
      <c r="I7" t="s">
        <v>19</v>
      </c>
    </row>
    <row r="8" spans="1:13">
      <c r="A8" s="7">
        <v>7</v>
      </c>
      <c r="B8" s="7" t="s">
        <v>10</v>
      </c>
      <c r="C8" s="7" t="s">
        <v>11</v>
      </c>
      <c r="D8" s="10" t="s">
        <v>20</v>
      </c>
      <c r="E8" t="s">
        <v>21</v>
      </c>
      <c r="G8">
        <v>12</v>
      </c>
    </row>
    <row r="9" spans="1:13">
      <c r="A9">
        <v>8</v>
      </c>
      <c r="B9" s="7" t="s">
        <v>10</v>
      </c>
      <c r="C9" s="7" t="s">
        <v>11</v>
      </c>
      <c r="D9" s="10" t="s">
        <v>20</v>
      </c>
      <c r="E9" t="s">
        <v>22</v>
      </c>
      <c r="G9">
        <v>3</v>
      </c>
      <c r="H9">
        <v>6</v>
      </c>
    </row>
    <row r="10" spans="1:13">
      <c r="A10" s="7">
        <v>9</v>
      </c>
      <c r="B10" s="7" t="s">
        <v>10</v>
      </c>
      <c r="C10" s="7" t="s">
        <v>11</v>
      </c>
      <c r="D10" s="10" t="s">
        <v>20</v>
      </c>
      <c r="E10" t="s">
        <v>23</v>
      </c>
      <c r="G10">
        <v>2</v>
      </c>
      <c r="H10">
        <v>6</v>
      </c>
    </row>
    <row r="11" spans="1:13">
      <c r="A11">
        <v>10</v>
      </c>
      <c r="B11" s="7" t="s">
        <v>10</v>
      </c>
      <c r="C11" s="7" t="s">
        <v>11</v>
      </c>
      <c r="D11" s="10" t="s">
        <v>20</v>
      </c>
      <c r="E11" t="s">
        <v>24</v>
      </c>
      <c r="G11">
        <v>2</v>
      </c>
    </row>
    <row r="12" spans="1:13">
      <c r="A12" s="7">
        <v>11</v>
      </c>
      <c r="B12" s="7" t="s">
        <v>10</v>
      </c>
      <c r="C12" s="7" t="s">
        <v>11</v>
      </c>
      <c r="D12" s="10" t="s">
        <v>20</v>
      </c>
      <c r="E12" t="s">
        <v>25</v>
      </c>
      <c r="G12">
        <v>4</v>
      </c>
      <c r="H12">
        <v>6</v>
      </c>
    </row>
    <row r="13" spans="1:13">
      <c r="A13">
        <v>12</v>
      </c>
      <c r="B13" s="7" t="s">
        <v>10</v>
      </c>
      <c r="C13" s="7" t="s">
        <v>11</v>
      </c>
      <c r="D13" s="10" t="s">
        <v>20</v>
      </c>
      <c r="E13" t="s">
        <v>26</v>
      </c>
      <c r="G13">
        <v>4</v>
      </c>
      <c r="H13">
        <v>6</v>
      </c>
    </row>
    <row r="14" spans="1:13">
      <c r="A14" s="7">
        <v>13</v>
      </c>
      <c r="B14" s="7" t="s">
        <v>10</v>
      </c>
      <c r="C14" s="7" t="s">
        <v>11</v>
      </c>
      <c r="D14" s="10" t="s">
        <v>20</v>
      </c>
      <c r="E14" t="s">
        <v>27</v>
      </c>
      <c r="G14">
        <v>3</v>
      </c>
    </row>
    <row r="15" spans="1:13">
      <c r="A15">
        <v>14</v>
      </c>
      <c r="B15" s="7" t="s">
        <v>10</v>
      </c>
      <c r="C15" s="7" t="s">
        <v>11</v>
      </c>
      <c r="D15" s="10" t="s">
        <v>20</v>
      </c>
      <c r="E15" t="s">
        <v>28</v>
      </c>
      <c r="G15">
        <v>3</v>
      </c>
      <c r="I15" t="s">
        <v>29</v>
      </c>
    </row>
    <row r="16" spans="1:13">
      <c r="A16" s="7">
        <v>15</v>
      </c>
      <c r="B16" s="7" t="s">
        <v>10</v>
      </c>
      <c r="C16" s="7" t="s">
        <v>11</v>
      </c>
      <c r="D16" s="10" t="s">
        <v>20</v>
      </c>
      <c r="E16" t="s">
        <v>30</v>
      </c>
      <c r="H16">
        <v>7</v>
      </c>
    </row>
    <row r="17" spans="1:9">
      <c r="A17">
        <v>16</v>
      </c>
      <c r="B17" s="7" t="s">
        <v>10</v>
      </c>
      <c r="C17" s="7" t="s">
        <v>11</v>
      </c>
      <c r="D17" s="10" t="s">
        <v>20</v>
      </c>
      <c r="E17" t="s">
        <v>31</v>
      </c>
      <c r="G17">
        <v>8</v>
      </c>
      <c r="H17">
        <v>8</v>
      </c>
    </row>
    <row r="18" spans="1:9">
      <c r="A18" s="7">
        <v>17</v>
      </c>
      <c r="B18" s="7" t="s">
        <v>10</v>
      </c>
      <c r="C18" s="7" t="s">
        <v>11</v>
      </c>
      <c r="D18" s="10" t="s">
        <v>32</v>
      </c>
      <c r="E18" t="s">
        <v>33</v>
      </c>
      <c r="G18">
        <v>5</v>
      </c>
    </row>
    <row r="19" spans="1:9">
      <c r="A19">
        <v>18</v>
      </c>
      <c r="B19" s="7" t="s">
        <v>10</v>
      </c>
      <c r="C19" s="7" t="s">
        <v>11</v>
      </c>
      <c r="D19" s="10" t="s">
        <v>32</v>
      </c>
      <c r="E19" t="s">
        <v>34</v>
      </c>
      <c r="G19">
        <v>5</v>
      </c>
    </row>
    <row r="20" spans="1:9">
      <c r="A20" s="7">
        <v>19</v>
      </c>
      <c r="B20" s="7" t="s">
        <v>10</v>
      </c>
      <c r="C20" s="7" t="s">
        <v>11</v>
      </c>
      <c r="D20" s="10" t="s">
        <v>32</v>
      </c>
      <c r="E20" t="s">
        <v>35</v>
      </c>
      <c r="G20">
        <v>1</v>
      </c>
      <c r="H20">
        <v>2</v>
      </c>
    </row>
    <row r="21" spans="1:9">
      <c r="A21">
        <v>20</v>
      </c>
      <c r="B21" s="7" t="s">
        <v>10</v>
      </c>
      <c r="C21" s="7" t="s">
        <v>11</v>
      </c>
      <c r="D21" s="10" t="s">
        <v>32</v>
      </c>
      <c r="E21" t="s">
        <v>36</v>
      </c>
      <c r="G21">
        <v>16</v>
      </c>
      <c r="I21" t="s">
        <v>37</v>
      </c>
    </row>
    <row r="22" spans="1:9">
      <c r="A22" s="7">
        <v>21</v>
      </c>
      <c r="B22" s="7" t="s">
        <v>10</v>
      </c>
      <c r="C22" s="7" t="s">
        <v>11</v>
      </c>
      <c r="D22" s="10" t="s">
        <v>32</v>
      </c>
      <c r="E22" t="s">
        <v>22</v>
      </c>
      <c r="G22">
        <v>3</v>
      </c>
      <c r="H22">
        <v>6</v>
      </c>
    </row>
    <row r="23" spans="1:9">
      <c r="A23">
        <v>22</v>
      </c>
      <c r="B23" s="7" t="s">
        <v>10</v>
      </c>
      <c r="C23" s="7" t="s">
        <v>11</v>
      </c>
      <c r="D23" s="10" t="s">
        <v>32</v>
      </c>
      <c r="E23" t="s">
        <v>23</v>
      </c>
      <c r="G23">
        <v>2</v>
      </c>
      <c r="H23">
        <v>9</v>
      </c>
    </row>
    <row r="24" spans="1:9">
      <c r="A24" s="7">
        <v>23</v>
      </c>
      <c r="B24" s="7" t="s">
        <v>10</v>
      </c>
      <c r="C24" s="7" t="s">
        <v>11</v>
      </c>
      <c r="D24" s="10" t="s">
        <v>32</v>
      </c>
      <c r="E24" t="s">
        <v>24</v>
      </c>
      <c r="G24">
        <v>2</v>
      </c>
    </row>
    <row r="25" spans="1:9">
      <c r="A25">
        <v>24</v>
      </c>
      <c r="B25" s="7" t="s">
        <v>10</v>
      </c>
      <c r="C25" s="7" t="s">
        <v>11</v>
      </c>
      <c r="D25" s="10" t="s">
        <v>32</v>
      </c>
      <c r="E25" t="s">
        <v>38</v>
      </c>
      <c r="G25">
        <v>2</v>
      </c>
      <c r="H25">
        <v>6</v>
      </c>
    </row>
    <row r="26" spans="1:9">
      <c r="A26" s="7">
        <v>25</v>
      </c>
      <c r="B26" s="7" t="s">
        <v>10</v>
      </c>
      <c r="C26" s="7" t="s">
        <v>11</v>
      </c>
      <c r="D26" s="10" t="s">
        <v>32</v>
      </c>
      <c r="E26" t="s">
        <v>39</v>
      </c>
      <c r="G26">
        <v>4</v>
      </c>
    </row>
    <row r="27" spans="1:9">
      <c r="A27">
        <v>26</v>
      </c>
      <c r="B27" s="7" t="s">
        <v>10</v>
      </c>
      <c r="C27" s="7" t="s">
        <v>11</v>
      </c>
      <c r="D27" s="10" t="s">
        <v>32</v>
      </c>
      <c r="E27" t="s">
        <v>40</v>
      </c>
      <c r="G27">
        <v>1</v>
      </c>
      <c r="H27">
        <v>6</v>
      </c>
    </row>
    <row r="28" spans="1:9">
      <c r="A28" s="7">
        <v>27</v>
      </c>
      <c r="B28" s="7" t="s">
        <v>10</v>
      </c>
      <c r="C28" s="7" t="s">
        <v>11</v>
      </c>
      <c r="D28" s="10" t="s">
        <v>32</v>
      </c>
      <c r="E28" t="s">
        <v>41</v>
      </c>
      <c r="G28">
        <v>1</v>
      </c>
      <c r="H28">
        <v>1</v>
      </c>
    </row>
    <row r="29" spans="1:9">
      <c r="A29">
        <v>28</v>
      </c>
      <c r="B29" s="7" t="s">
        <v>10</v>
      </c>
      <c r="C29" s="7" t="s">
        <v>11</v>
      </c>
      <c r="D29" s="10" t="s">
        <v>32</v>
      </c>
      <c r="E29" t="s">
        <v>42</v>
      </c>
      <c r="G29">
        <v>5</v>
      </c>
    </row>
    <row r="30" spans="1:9">
      <c r="A30" s="7">
        <v>29</v>
      </c>
      <c r="B30" s="7" t="s">
        <v>10</v>
      </c>
      <c r="C30" s="7" t="s">
        <v>11</v>
      </c>
      <c r="D30" s="10" t="s">
        <v>43</v>
      </c>
      <c r="E30" t="s">
        <v>44</v>
      </c>
      <c r="G30">
        <v>10</v>
      </c>
      <c r="H30">
        <v>6</v>
      </c>
      <c r="I30" t="s">
        <v>45</v>
      </c>
    </row>
    <row r="31" spans="1:9">
      <c r="A31">
        <v>30</v>
      </c>
      <c r="B31" s="7" t="s">
        <v>10</v>
      </c>
      <c r="C31" s="7" t="s">
        <v>11</v>
      </c>
      <c r="D31" s="10" t="s">
        <v>43</v>
      </c>
      <c r="E31" t="s">
        <v>46</v>
      </c>
      <c r="G31">
        <v>4</v>
      </c>
      <c r="H31">
        <v>6</v>
      </c>
      <c r="I31" t="s">
        <v>45</v>
      </c>
    </row>
    <row r="32" spans="1:9">
      <c r="A32" s="7">
        <v>31</v>
      </c>
      <c r="B32" s="7" t="s">
        <v>10</v>
      </c>
      <c r="C32" s="7" t="s">
        <v>11</v>
      </c>
      <c r="D32" s="10" t="s">
        <v>43</v>
      </c>
      <c r="E32" t="s">
        <v>47</v>
      </c>
      <c r="G32">
        <v>1</v>
      </c>
      <c r="H32">
        <v>6</v>
      </c>
      <c r="I32" t="s">
        <v>45</v>
      </c>
    </row>
    <row r="33" spans="1:9">
      <c r="A33">
        <v>32</v>
      </c>
      <c r="B33" s="7" t="s">
        <v>10</v>
      </c>
      <c r="C33" s="7" t="s">
        <v>11</v>
      </c>
      <c r="D33" s="10" t="s">
        <v>43</v>
      </c>
      <c r="E33" t="s">
        <v>48</v>
      </c>
      <c r="G33">
        <v>6</v>
      </c>
      <c r="I33" t="s">
        <v>45</v>
      </c>
    </row>
    <row r="34" spans="1:9">
      <c r="A34" s="7">
        <v>33</v>
      </c>
      <c r="B34" s="7" t="s">
        <v>10</v>
      </c>
      <c r="C34" s="7" t="s">
        <v>11</v>
      </c>
      <c r="D34" s="10" t="s">
        <v>43</v>
      </c>
      <c r="E34" t="s">
        <v>49</v>
      </c>
      <c r="G34">
        <v>2</v>
      </c>
      <c r="H34">
        <v>9</v>
      </c>
      <c r="I34" t="s">
        <v>45</v>
      </c>
    </row>
    <row r="35" spans="1:9">
      <c r="A35">
        <v>34</v>
      </c>
      <c r="B35" s="7" t="s">
        <v>10</v>
      </c>
      <c r="C35" s="7" t="s">
        <v>11</v>
      </c>
      <c r="D35" s="10" t="s">
        <v>50</v>
      </c>
      <c r="E35" t="s">
        <v>51</v>
      </c>
      <c r="G35">
        <v>2</v>
      </c>
    </row>
    <row r="36" spans="1:9">
      <c r="A36" s="7">
        <v>35</v>
      </c>
      <c r="B36" s="7" t="s">
        <v>10</v>
      </c>
      <c r="C36" s="7" t="s">
        <v>11</v>
      </c>
      <c r="D36" s="10" t="s">
        <v>52</v>
      </c>
      <c r="E36" t="s">
        <v>53</v>
      </c>
      <c r="G36">
        <v>2</v>
      </c>
      <c r="I36" t="s">
        <v>54</v>
      </c>
    </row>
    <row r="37" spans="1:9">
      <c r="A37">
        <v>36</v>
      </c>
      <c r="B37" s="7" t="s">
        <v>10</v>
      </c>
      <c r="C37" s="7" t="s">
        <v>11</v>
      </c>
      <c r="D37" s="10" t="s">
        <v>55</v>
      </c>
      <c r="E37" t="s">
        <v>56</v>
      </c>
      <c r="F37">
        <v>1</v>
      </c>
      <c r="G37">
        <v>5</v>
      </c>
    </row>
    <row r="38" spans="1:9">
      <c r="A38" s="7">
        <v>37</v>
      </c>
      <c r="B38" s="7" t="s">
        <v>10</v>
      </c>
      <c r="C38" s="7" t="s">
        <v>11</v>
      </c>
      <c r="D38" s="10" t="s">
        <v>55</v>
      </c>
      <c r="E38" t="s">
        <v>57</v>
      </c>
      <c r="G38">
        <v>4</v>
      </c>
      <c r="H38">
        <v>6</v>
      </c>
    </row>
    <row r="39" spans="1:9">
      <c r="A39">
        <v>38</v>
      </c>
      <c r="B39" s="7" t="s">
        <v>10</v>
      </c>
      <c r="C39" s="7" t="s">
        <v>11</v>
      </c>
      <c r="D39" s="10" t="s">
        <v>55</v>
      </c>
      <c r="E39" t="s">
        <v>23</v>
      </c>
      <c r="G39">
        <v>3</v>
      </c>
      <c r="H39">
        <v>6</v>
      </c>
    </row>
    <row r="40" spans="1:9">
      <c r="A40" s="7">
        <v>39</v>
      </c>
      <c r="B40" s="7" t="s">
        <v>10</v>
      </c>
      <c r="C40" s="7" t="s">
        <v>11</v>
      </c>
      <c r="D40" s="10" t="s">
        <v>55</v>
      </c>
      <c r="E40" t="s">
        <v>58</v>
      </c>
      <c r="G40">
        <v>2</v>
      </c>
      <c r="H40">
        <v>6</v>
      </c>
    </row>
    <row r="41" spans="1:9">
      <c r="A41">
        <v>40</v>
      </c>
      <c r="B41" s="7" t="s">
        <v>10</v>
      </c>
      <c r="C41" s="7" t="s">
        <v>11</v>
      </c>
      <c r="D41" s="10" t="s">
        <v>55</v>
      </c>
      <c r="E41" t="s">
        <v>59</v>
      </c>
      <c r="G41">
        <v>4</v>
      </c>
      <c r="H41">
        <v>6</v>
      </c>
    </row>
    <row r="42" spans="1:9">
      <c r="A42" s="7">
        <v>41</v>
      </c>
      <c r="B42" s="7" t="s">
        <v>10</v>
      </c>
      <c r="C42" s="7" t="s">
        <v>11</v>
      </c>
      <c r="D42" s="10" t="s">
        <v>55</v>
      </c>
      <c r="E42" t="s">
        <v>60</v>
      </c>
      <c r="G42">
        <v>3</v>
      </c>
      <c r="H42">
        <v>6</v>
      </c>
    </row>
    <row r="43" spans="1:9">
      <c r="A43">
        <v>42</v>
      </c>
      <c r="B43" s="7" t="s">
        <v>10</v>
      </c>
      <c r="C43" s="7" t="s">
        <v>11</v>
      </c>
      <c r="D43" s="10" t="s">
        <v>55</v>
      </c>
      <c r="E43" t="s">
        <v>39</v>
      </c>
      <c r="G43">
        <v>4</v>
      </c>
      <c r="H43">
        <v>6</v>
      </c>
    </row>
    <row r="44" spans="1:9">
      <c r="A44" s="7">
        <v>43</v>
      </c>
      <c r="B44" s="7" t="s">
        <v>10</v>
      </c>
      <c r="C44" s="7" t="s">
        <v>11</v>
      </c>
      <c r="D44" s="10" t="s">
        <v>55</v>
      </c>
      <c r="E44" t="s">
        <v>61</v>
      </c>
      <c r="G44">
        <v>8</v>
      </c>
    </row>
    <row r="45" spans="1:9">
      <c r="A45">
        <v>44</v>
      </c>
      <c r="B45" s="7" t="s">
        <v>10</v>
      </c>
      <c r="C45" s="7" t="s">
        <v>11</v>
      </c>
      <c r="D45" s="10" t="s">
        <v>55</v>
      </c>
      <c r="E45" t="s">
        <v>62</v>
      </c>
      <c r="G45">
        <v>1</v>
      </c>
    </row>
    <row r="46" spans="1:9">
      <c r="A46" s="7">
        <v>45</v>
      </c>
      <c r="B46" s="7" t="s">
        <v>10</v>
      </c>
      <c r="C46" s="7" t="s">
        <v>11</v>
      </c>
      <c r="D46" s="10" t="s">
        <v>55</v>
      </c>
      <c r="E46" t="s">
        <v>63</v>
      </c>
      <c r="G46">
        <v>19</v>
      </c>
      <c r="H46">
        <v>4</v>
      </c>
      <c r="I46" t="s">
        <v>64</v>
      </c>
    </row>
    <row r="47" spans="1:9">
      <c r="A47">
        <v>46</v>
      </c>
      <c r="B47" s="7" t="s">
        <v>10</v>
      </c>
      <c r="C47" s="7" t="s">
        <v>11</v>
      </c>
      <c r="D47" s="10" t="s">
        <v>55</v>
      </c>
      <c r="E47" t="s">
        <v>65</v>
      </c>
      <c r="G47">
        <v>11</v>
      </c>
      <c r="H47">
        <v>10</v>
      </c>
      <c r="I47" t="s">
        <v>66</v>
      </c>
    </row>
    <row r="48" spans="1:9">
      <c r="A48" s="7">
        <v>47</v>
      </c>
      <c r="B48" s="7" t="s">
        <v>10</v>
      </c>
      <c r="C48" s="7" t="s">
        <v>11</v>
      </c>
      <c r="D48" s="10" t="s">
        <v>55</v>
      </c>
      <c r="E48" t="s">
        <v>67</v>
      </c>
      <c r="G48">
        <v>14</v>
      </c>
      <c r="H48">
        <v>1</v>
      </c>
    </row>
    <row r="49" spans="1:9">
      <c r="A49">
        <v>48</v>
      </c>
      <c r="B49" s="7" t="s">
        <v>10</v>
      </c>
      <c r="C49" s="7" t="s">
        <v>11</v>
      </c>
      <c r="D49" s="10" t="s">
        <v>55</v>
      </c>
      <c r="E49" t="s">
        <v>68</v>
      </c>
      <c r="G49">
        <v>1</v>
      </c>
      <c r="H49">
        <v>8</v>
      </c>
    </row>
    <row r="50" spans="1:9">
      <c r="A50" s="7">
        <v>49</v>
      </c>
      <c r="B50" s="7" t="s">
        <v>10</v>
      </c>
      <c r="C50" s="7" t="s">
        <v>11</v>
      </c>
      <c r="D50" s="10" t="s">
        <v>55</v>
      </c>
      <c r="E50" t="s">
        <v>69</v>
      </c>
      <c r="G50">
        <v>1</v>
      </c>
      <c r="H50">
        <v>6</v>
      </c>
    </row>
    <row r="51" spans="1:9">
      <c r="A51">
        <v>50</v>
      </c>
      <c r="B51" s="7" t="s">
        <v>10</v>
      </c>
      <c r="C51" s="7" t="s">
        <v>11</v>
      </c>
      <c r="D51" s="10" t="s">
        <v>55</v>
      </c>
      <c r="E51" t="s">
        <v>70</v>
      </c>
      <c r="G51">
        <v>2</v>
      </c>
    </row>
    <row r="52" spans="1:9">
      <c r="A52" s="7">
        <v>51</v>
      </c>
      <c r="B52" s="7" t="s">
        <v>10</v>
      </c>
      <c r="C52" s="7" t="s">
        <v>11</v>
      </c>
      <c r="D52" s="10" t="s">
        <v>55</v>
      </c>
      <c r="E52" t="s">
        <v>71</v>
      </c>
      <c r="G52">
        <v>4</v>
      </c>
      <c r="H52">
        <v>6</v>
      </c>
    </row>
    <row r="53" spans="1:9">
      <c r="A53">
        <v>52</v>
      </c>
      <c r="B53" s="7" t="s">
        <v>10</v>
      </c>
      <c r="C53" s="7" t="s">
        <v>11</v>
      </c>
      <c r="D53" s="10" t="s">
        <v>55</v>
      </c>
      <c r="E53" t="s">
        <v>72</v>
      </c>
      <c r="G53">
        <v>1</v>
      </c>
    </row>
    <row r="54" spans="1:9">
      <c r="A54" s="7">
        <v>53</v>
      </c>
      <c r="B54" s="7" t="s">
        <v>10</v>
      </c>
      <c r="C54" s="7" t="s">
        <v>11</v>
      </c>
      <c r="D54" s="10" t="s">
        <v>73</v>
      </c>
      <c r="E54" t="s">
        <v>74</v>
      </c>
      <c r="G54">
        <v>13</v>
      </c>
    </row>
    <row r="55" spans="1:9">
      <c r="A55">
        <v>54</v>
      </c>
      <c r="B55" s="7" t="s">
        <v>10</v>
      </c>
      <c r="C55" s="7" t="s">
        <v>11</v>
      </c>
      <c r="D55" s="10" t="s">
        <v>73</v>
      </c>
      <c r="E55" t="s">
        <v>75</v>
      </c>
      <c r="G55">
        <v>3</v>
      </c>
      <c r="H55">
        <v>6</v>
      </c>
    </row>
    <row r="56" spans="1:9">
      <c r="A56" s="7">
        <v>55</v>
      </c>
      <c r="B56" s="7" t="s">
        <v>10</v>
      </c>
      <c r="C56" s="7" t="s">
        <v>11</v>
      </c>
      <c r="D56" s="10" t="s">
        <v>73</v>
      </c>
      <c r="E56" t="s">
        <v>76</v>
      </c>
      <c r="G56">
        <v>2</v>
      </c>
      <c r="H56">
        <v>4</v>
      </c>
    </row>
    <row r="57" spans="1:9">
      <c r="A57">
        <v>56</v>
      </c>
      <c r="B57" s="7" t="s">
        <v>10</v>
      </c>
      <c r="C57" s="7" t="s">
        <v>11</v>
      </c>
      <c r="D57" s="10" t="s">
        <v>73</v>
      </c>
      <c r="E57" t="s">
        <v>59</v>
      </c>
      <c r="G57">
        <v>4</v>
      </c>
      <c r="H57">
        <v>6</v>
      </c>
    </row>
    <row r="58" spans="1:9">
      <c r="A58" s="7">
        <v>57</v>
      </c>
      <c r="B58" s="7" t="s">
        <v>10</v>
      </c>
      <c r="C58" s="7" t="s">
        <v>11</v>
      </c>
      <c r="D58" s="10" t="s">
        <v>73</v>
      </c>
      <c r="E58" t="s">
        <v>26</v>
      </c>
      <c r="G58">
        <v>4</v>
      </c>
      <c r="H58">
        <v>6</v>
      </c>
    </row>
    <row r="59" spans="1:9">
      <c r="A59">
        <v>58</v>
      </c>
      <c r="B59" s="7" t="s">
        <v>10</v>
      </c>
      <c r="C59" s="7" t="s">
        <v>11</v>
      </c>
      <c r="D59" s="10" t="s">
        <v>73</v>
      </c>
      <c r="E59" t="s">
        <v>27</v>
      </c>
      <c r="G59">
        <v>2</v>
      </c>
      <c r="H59">
        <v>6</v>
      </c>
    </row>
    <row r="60" spans="1:9">
      <c r="A60" s="7">
        <v>59</v>
      </c>
      <c r="B60" s="7" t="s">
        <v>10</v>
      </c>
      <c r="C60" s="7" t="s">
        <v>11</v>
      </c>
      <c r="D60" s="10" t="s">
        <v>73</v>
      </c>
      <c r="E60" t="s">
        <v>77</v>
      </c>
      <c r="G60">
        <v>3</v>
      </c>
      <c r="H60">
        <v>2</v>
      </c>
      <c r="I60" t="s">
        <v>78</v>
      </c>
    </row>
    <row r="61" spans="1:9">
      <c r="A61">
        <v>60</v>
      </c>
      <c r="B61" s="7" t="s">
        <v>10</v>
      </c>
      <c r="C61" s="7" t="s">
        <v>11</v>
      </c>
      <c r="D61" s="10" t="s">
        <v>73</v>
      </c>
      <c r="E61" t="s">
        <v>79</v>
      </c>
      <c r="H61">
        <v>9</v>
      </c>
    </row>
    <row r="62" spans="1:9">
      <c r="A62" s="7">
        <v>61</v>
      </c>
      <c r="B62" s="7" t="s">
        <v>10</v>
      </c>
      <c r="C62" s="7" t="s">
        <v>11</v>
      </c>
      <c r="D62" s="10" t="s">
        <v>73</v>
      </c>
      <c r="E62" t="s">
        <v>80</v>
      </c>
      <c r="G62">
        <v>9</v>
      </c>
      <c r="H62">
        <v>9</v>
      </c>
    </row>
    <row r="63" spans="1:9">
      <c r="A63">
        <v>62</v>
      </c>
      <c r="B63" s="7" t="s">
        <v>10</v>
      </c>
      <c r="C63" s="7" t="s">
        <v>11</v>
      </c>
      <c r="D63" s="10" t="s">
        <v>81</v>
      </c>
      <c r="E63" t="s">
        <v>82</v>
      </c>
      <c r="G63">
        <v>2</v>
      </c>
      <c r="I63" t="s">
        <v>83</v>
      </c>
    </row>
    <row r="64" spans="1:9">
      <c r="A64" s="7">
        <v>63</v>
      </c>
      <c r="B64" s="7" t="s">
        <v>10</v>
      </c>
      <c r="C64" s="7" t="s">
        <v>11</v>
      </c>
      <c r="D64" s="10" t="s">
        <v>84</v>
      </c>
      <c r="E64" t="s">
        <v>85</v>
      </c>
      <c r="G64">
        <v>1</v>
      </c>
      <c r="H64">
        <v>6</v>
      </c>
      <c r="I64" t="s">
        <v>86</v>
      </c>
    </row>
    <row r="65" spans="1:9">
      <c r="A65">
        <v>64</v>
      </c>
      <c r="B65" s="7" t="s">
        <v>10</v>
      </c>
      <c r="C65" s="7" t="s">
        <v>11</v>
      </c>
      <c r="D65" s="10" t="s">
        <v>84</v>
      </c>
      <c r="E65" t="s">
        <v>87</v>
      </c>
      <c r="G65">
        <v>10</v>
      </c>
      <c r="I65" t="s">
        <v>83</v>
      </c>
    </row>
    <row r="66" spans="1:9">
      <c r="A66" s="7">
        <v>65</v>
      </c>
      <c r="B66" s="7" t="s">
        <v>10</v>
      </c>
      <c r="C66" s="7" t="s">
        <v>11</v>
      </c>
      <c r="D66" s="10" t="s">
        <v>84</v>
      </c>
      <c r="E66" t="s">
        <v>88</v>
      </c>
      <c r="G66">
        <v>2</v>
      </c>
      <c r="H66">
        <v>8</v>
      </c>
      <c r="I66" t="s">
        <v>89</v>
      </c>
    </row>
    <row r="68" spans="1:9">
      <c r="A68" s="12" t="s">
        <v>90</v>
      </c>
      <c r="B68" s="11"/>
      <c r="C68" s="13">
        <f>SUM(F2:F66)</f>
        <v>1</v>
      </c>
      <c r="D68" s="13">
        <f>SUM(G2:G66)</f>
        <v>282</v>
      </c>
      <c r="E68" s="13">
        <f>SUM(H2:H66)</f>
        <v>261</v>
      </c>
      <c r="F68" s="14">
        <f>C68+QUOTIENT(D68+QUOTIENT(E68,12),20)</f>
        <v>16</v>
      </c>
      <c r="G68" s="14">
        <f>MOD(D68+QUOTIENT(E68,12),20)</f>
        <v>3</v>
      </c>
      <c r="H68" s="14">
        <f>MOD(E68, 12)</f>
        <v>9</v>
      </c>
      <c r="I68" s="11"/>
    </row>
  </sheetData>
  <autoFilter ref="A1:I1" xr:uid="{85E384CA-49C0-4018-8FDB-3B3358176FAC}"/>
  <phoneticPr fontId="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3115174-c6fb-4e38-9cbc-a1b3726dd0c2">
      <Terms xmlns="http://schemas.microsoft.com/office/infopath/2007/PartnerControls"/>
    </lcf76f155ced4ddcb4097134ff3c332f>
    <TaxCatchAll xmlns="28b6ae9c-7180-4d5c-9196-316aff9d63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28195D0ABAE2429A33D68BA136A445" ma:contentTypeVersion="18" ma:contentTypeDescription="Create a new document." ma:contentTypeScope="" ma:versionID="8118a6d2062d3d09287cfb5b0afe4da9">
  <xsd:schema xmlns:xsd="http://www.w3.org/2001/XMLSchema" xmlns:xs="http://www.w3.org/2001/XMLSchema" xmlns:p="http://schemas.microsoft.com/office/2006/metadata/properties" xmlns:ns2="43115174-c6fb-4e38-9cbc-a1b3726dd0c2" xmlns:ns3="28b6ae9c-7180-4d5c-9196-316aff9d6326" targetNamespace="http://schemas.microsoft.com/office/2006/metadata/properties" ma:root="true" ma:fieldsID="62080f9cf797e4e85386c7f2bc6657fb" ns2:_="" ns3:_="">
    <xsd:import namespace="43115174-c6fb-4e38-9cbc-a1b3726dd0c2"/>
    <xsd:import namespace="28b6ae9c-7180-4d5c-9196-316aff9d63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5174-c6fb-4e38-9cbc-a1b3726dd0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b6ae9c-7180-4d5c-9196-316aff9d632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8da2204-4a9a-4f17-bd1a-2d82e0b55596}" ma:internalName="TaxCatchAll" ma:showField="CatchAllData" ma:web="28b6ae9c-7180-4d5c-9196-316aff9d63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204598-09EE-426A-9250-416ACFCA7E0D}"/>
</file>

<file path=customXml/itemProps2.xml><?xml version="1.0" encoding="utf-8"?>
<ds:datastoreItem xmlns:ds="http://schemas.openxmlformats.org/officeDocument/2006/customXml" ds:itemID="{70187DC3-FF57-41D8-A506-3F421C6C055B}"/>
</file>

<file path=customXml/itemProps3.xml><?xml version="1.0" encoding="utf-8"?>
<ds:datastoreItem xmlns:ds="http://schemas.openxmlformats.org/officeDocument/2006/customXml" ds:itemID="{0EFD7025-C0F8-4FC0-A619-AA5EA23FD0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 Shipp</dc:creator>
  <cp:keywords/>
  <dc:description/>
  <cp:lastModifiedBy>Shipp, Leo</cp:lastModifiedBy>
  <cp:revision/>
  <dcterms:created xsi:type="dcterms:W3CDTF">2023-06-28T15:16:18Z</dcterms:created>
  <dcterms:modified xsi:type="dcterms:W3CDTF">2025-08-22T09:39:38Z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0x010100B228195D0ABAE2429A33D68BA136A445</vt:lpwstr>
  </property>
  <property fmtid="{D5CDD505-2E9C-101B-9397-08002B2CF9AE}" pid="3" name="MediaServiceImageTags">
    <vt:lpwstr/>
  </property>
</Properties>
</file>