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8c394ecdfe22431/Expenses^J Activities and People/Ancillary/"/>
    </mc:Choice>
  </mc:AlternateContent>
  <xr:revisionPtr revIDLastSave="1853" documentId="11_25E702B583837DD7E108F2C674E8DDDB4240500F" xr6:coauthVersionLast="47" xr6:coauthVersionMax="47" xr10:uidLastSave="{B47826D5-651D-4E2B-998C-5842A10C9829}"/>
  <bookViews>
    <workbookView xWindow="-120" yWindow="-120" windowWidth="29040" windowHeight="15720" xr2:uid="{00000000-000D-0000-FFFF-FFFF00000000}"/>
  </bookViews>
  <sheets>
    <sheet name="Folger Library, W.b.306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1" l="1"/>
  <c r="H47" i="1" s="1"/>
  <c r="D47" i="1"/>
  <c r="C47" i="1"/>
  <c r="F47" i="1" s="1"/>
  <c r="G47" i="1"/>
</calcChain>
</file>

<file path=xl/sharedStrings.xml><?xml version="1.0" encoding="utf-8"?>
<sst xmlns="http://schemas.openxmlformats.org/spreadsheetml/2006/main" count="144" uniqueCount="51">
  <si>
    <t>#</t>
  </si>
  <si>
    <t>Theatre</t>
  </si>
  <si>
    <t>Season</t>
  </si>
  <si>
    <t>Date</t>
  </si>
  <si>
    <t>Entry</t>
  </si>
  <si>
    <t>£</t>
  </si>
  <si>
    <t>s</t>
  </si>
  <si>
    <t>d</t>
  </si>
  <si>
    <t>Notes</t>
  </si>
  <si>
    <r>
      <rPr>
        <b/>
        <sz val="11"/>
        <color rgb="FF000000"/>
        <rFont val="Calibri"/>
      </rPr>
      <t xml:space="preserve">Source: </t>
    </r>
    <r>
      <rPr>
        <sz val="11"/>
        <color rgb="FF000000"/>
        <rFont val="Calibri"/>
      </rPr>
      <t>Folger Library, W.b.306. [Certificates memoranda.]</t>
    </r>
  </si>
  <si>
    <t>Drury Lane</t>
  </si>
  <si>
    <t>1802-1803</t>
  </si>
  <si>
    <t>Memdm. 1st. Certificate</t>
  </si>
  <si>
    <t>Memdm. 2nd. Do. [Certificate]</t>
  </si>
  <si>
    <t>3rd. Do. [Certificate]</t>
  </si>
  <si>
    <t>4th. Do [Certificate] Do [Brot. forward]</t>
  </si>
  <si>
    <t>Do. [Certificate] 5th. Do. [Brot. forward]</t>
  </si>
  <si>
    <t>Do [Cash by] 6th Do. [Certificate]</t>
  </si>
  <si>
    <t>Do [Cash by] Do [Certificate] 7th. Do [Brot forward]</t>
  </si>
  <si>
    <t>Do [Cash by] Do [Certificate] 8th Do. [Brot. forward]</t>
  </si>
  <si>
    <t>Do [Cash by] Do. [Certificate] 9th. Do. [Brot. forward]</t>
  </si>
  <si>
    <t>Do. [Cash by] Do. [Certificate] 10th Do. [Brot. forward]</t>
  </si>
  <si>
    <t>Do. [Cash by] Do. [Certificate] 11th. Do. [Brot. forward]</t>
  </si>
  <si>
    <t>Cash by Certificates to Pay Taxes 12th</t>
  </si>
  <si>
    <t>Cash by 13th. Do. [Certificate] Do. [Brot. forward]</t>
  </si>
  <si>
    <t>Do [Cash] Do. [Certificate] by 14th. Do. [Brot. forward]</t>
  </si>
  <si>
    <t>Do [Cash by] Do. [Certificate] 15th.</t>
  </si>
  <si>
    <t>Do [Cash by] Do. [Certificate] 16th. Do. [Brot. forward]</t>
  </si>
  <si>
    <t>Do. [Cash] by 17th. Do. [Certificate]</t>
  </si>
  <si>
    <t>Do. [Cash] by 18th. Do. [Certificate]</t>
  </si>
  <si>
    <t>Do [Cash by] 19th. Do. [Certificate]</t>
  </si>
  <si>
    <t>Do [Cash by] 20th Do. [Certificate]</t>
  </si>
  <si>
    <t>Do. [Cash by] 21st. Do [Certificate]</t>
  </si>
  <si>
    <t>Do. [Cash by] 22nd. Do. [Certificate] Do. [Brot. forward]</t>
  </si>
  <si>
    <t>Do. [Cash by] 23rd. Do. [Certificate]</t>
  </si>
  <si>
    <t>Cash by Do. [Certificate] 24th</t>
  </si>
  <si>
    <t>Cash by Do. [Certificate] 25th.</t>
  </si>
  <si>
    <t>Do. [Cash] by Do [Certificate] 26th.</t>
  </si>
  <si>
    <t>Do [Cash by] Do. [Certificate] 27th Do. [Brot. forward]</t>
  </si>
  <si>
    <t>Do [Cash by] Do. [Certificate] 28th. Do. [Brot. forward]</t>
  </si>
  <si>
    <t>Do. [Cash] by 29th. Do. [Certificate]</t>
  </si>
  <si>
    <t>Do. [Cash] Do. [by Certificate] 30th. Passion Week</t>
  </si>
  <si>
    <t>Do. [Cash] by Do [Certificate] 31st. Do. [Brot. forward]</t>
  </si>
  <si>
    <t>Do. [Cash] by Do. [Certificates]</t>
  </si>
  <si>
    <t>Do. [Cash by] Do. [Certificates]</t>
  </si>
  <si>
    <t>Do [Cash by] Do. [Certificates]</t>
  </si>
  <si>
    <t>Do [Cash] by Do [Certificates]</t>
  </si>
  <si>
    <t>Do. [Cash] by Do [Certificates]</t>
  </si>
  <si>
    <t>Do. [Cash by Certificates]</t>
  </si>
  <si>
    <t>Date unclear.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</si>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</sst>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/>
    <xf numFmtId="49" fontId="1" fillId="2" borderId="1" xfId="0" applyNumberFormat="1" applyFont="1" applyFill="1" applyBorder="1"/>
    <xf numFmtId="49" fontId="2" fillId="2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0" fontId="4" fillId="0" borderId="2" xfId="0" applyFont="1" applyBorder="1" applyAlignment="1">
      <alignment horizontal="right"/>
    </xf>
    <xf numFmtId="0" fontId="0" fillId="0" borderId="2" xfId="0" applyBorder="1"/>
    <xf numFmtId="0" fontId="5" fillId="0" borderId="2" xfId="0" applyFont="1" applyBorder="1"/>
    <xf numFmtId="0" fontId="0" fillId="0" borderId="0" xfId="0" applyAlignment="1">
      <alignment horizontal="left"/>
    </xf>
    <xf numFmtId="0" fontId="0" fillId="2" borderId="3" xfId="0" applyFill="1" applyBorder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2" max="2" width="10.42578125" bestFit="1" customWidth="1"/>
    <col min="3" max="3" width="9.7109375" bestFit="1" customWidth="1"/>
    <col min="4" max="4" width="11.42578125" customWidth="1"/>
    <col min="5" max="5" width="50.85546875" bestFit="1" customWidth="1"/>
    <col min="7" max="7" width="4.5703125" customWidth="1"/>
    <col min="8" max="8" width="5.42578125" customWidth="1"/>
  </cols>
  <sheetData>
    <row r="1" spans="1:10">
      <c r="A1" s="9" t="s">
        <v>0</v>
      </c>
      <c r="B1" s="9" t="s">
        <v>1</v>
      </c>
      <c r="C1" s="1" t="s">
        <v>2</v>
      </c>
      <c r="D1" s="1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3" t="s">
        <v>8</v>
      </c>
      <c r="J1" s="10" t="s">
        <v>9</v>
      </c>
    </row>
    <row r="2" spans="1:10">
      <c r="A2">
        <v>1</v>
      </c>
      <c r="B2" t="s">
        <v>10</v>
      </c>
      <c r="C2" t="s">
        <v>11</v>
      </c>
      <c r="D2" s="8">
        <v>18020925</v>
      </c>
      <c r="E2" t="s">
        <v>12</v>
      </c>
      <c r="F2">
        <v>600</v>
      </c>
    </row>
    <row r="3" spans="1:10">
      <c r="A3">
        <v>2</v>
      </c>
      <c r="B3" t="s">
        <v>10</v>
      </c>
      <c r="C3" t="s">
        <v>11</v>
      </c>
      <c r="D3" s="8">
        <v>18021002</v>
      </c>
      <c r="E3" t="s">
        <v>13</v>
      </c>
      <c r="F3">
        <v>482</v>
      </c>
      <c r="G3">
        <v>18</v>
      </c>
      <c r="H3">
        <v>7</v>
      </c>
    </row>
    <row r="4" spans="1:10">
      <c r="A4">
        <v>3</v>
      </c>
      <c r="B4" t="s">
        <v>10</v>
      </c>
      <c r="C4" t="s">
        <v>11</v>
      </c>
      <c r="D4" s="8">
        <v>18021009</v>
      </c>
      <c r="E4" t="s">
        <v>14</v>
      </c>
      <c r="F4">
        <v>660</v>
      </c>
    </row>
    <row r="5" spans="1:10">
      <c r="A5">
        <v>4</v>
      </c>
      <c r="B5" t="s">
        <v>10</v>
      </c>
      <c r="C5" t="s">
        <v>11</v>
      </c>
      <c r="D5" s="8">
        <v>18021016</v>
      </c>
      <c r="E5" t="s">
        <v>15</v>
      </c>
      <c r="F5">
        <v>850</v>
      </c>
    </row>
    <row r="6" spans="1:10">
      <c r="A6">
        <v>5</v>
      </c>
      <c r="B6" t="s">
        <v>10</v>
      </c>
      <c r="C6" t="s">
        <v>11</v>
      </c>
      <c r="D6" s="8">
        <v>18021023</v>
      </c>
      <c r="E6" t="s">
        <v>16</v>
      </c>
      <c r="F6">
        <v>850</v>
      </c>
    </row>
    <row r="7" spans="1:10">
      <c r="A7">
        <v>6</v>
      </c>
      <c r="B7" t="s">
        <v>10</v>
      </c>
      <c r="C7" t="s">
        <v>11</v>
      </c>
      <c r="D7" s="8">
        <v>18021030</v>
      </c>
      <c r="E7" t="s">
        <v>17</v>
      </c>
      <c r="F7">
        <v>1150</v>
      </c>
    </row>
    <row r="8" spans="1:10">
      <c r="A8">
        <v>7</v>
      </c>
      <c r="B8" t="s">
        <v>10</v>
      </c>
      <c r="C8" t="s">
        <v>11</v>
      </c>
      <c r="D8" s="8">
        <v>18021106</v>
      </c>
      <c r="E8" t="s">
        <v>18</v>
      </c>
      <c r="F8">
        <v>1150</v>
      </c>
    </row>
    <row r="9" spans="1:10">
      <c r="A9">
        <v>8</v>
      </c>
      <c r="B9" t="s">
        <v>10</v>
      </c>
      <c r="C9" t="s">
        <v>11</v>
      </c>
      <c r="D9" s="8">
        <v>18021113</v>
      </c>
      <c r="E9" t="s">
        <v>19</v>
      </c>
      <c r="F9">
        <v>1200</v>
      </c>
    </row>
    <row r="10" spans="1:10">
      <c r="A10">
        <v>9</v>
      </c>
      <c r="B10" t="s">
        <v>10</v>
      </c>
      <c r="C10" t="s">
        <v>11</v>
      </c>
      <c r="D10" s="8">
        <v>18021120</v>
      </c>
      <c r="E10" t="s">
        <v>20</v>
      </c>
      <c r="F10">
        <v>1171</v>
      </c>
    </row>
    <row r="11" spans="1:10">
      <c r="A11">
        <v>10</v>
      </c>
      <c r="B11" t="s">
        <v>10</v>
      </c>
      <c r="C11" t="s">
        <v>11</v>
      </c>
      <c r="D11" s="8">
        <v>18021127</v>
      </c>
      <c r="E11" t="s">
        <v>21</v>
      </c>
      <c r="F11">
        <v>1150</v>
      </c>
    </row>
    <row r="12" spans="1:10">
      <c r="A12">
        <v>11</v>
      </c>
      <c r="B12" t="s">
        <v>10</v>
      </c>
      <c r="C12" t="s">
        <v>11</v>
      </c>
      <c r="D12" s="8">
        <v>18021204</v>
      </c>
      <c r="E12" t="s">
        <v>22</v>
      </c>
      <c r="F12">
        <v>1100</v>
      </c>
    </row>
    <row r="13" spans="1:10">
      <c r="A13">
        <v>12</v>
      </c>
      <c r="B13" t="s">
        <v>10</v>
      </c>
      <c r="C13" t="s">
        <v>11</v>
      </c>
      <c r="D13" s="8">
        <v>18021210</v>
      </c>
      <c r="E13" t="s">
        <v>23</v>
      </c>
      <c r="F13">
        <v>374</v>
      </c>
      <c r="G13">
        <v>10</v>
      </c>
      <c r="H13">
        <v>11</v>
      </c>
    </row>
    <row r="14" spans="1:10">
      <c r="A14">
        <v>13</v>
      </c>
      <c r="B14" t="s">
        <v>10</v>
      </c>
      <c r="C14" t="s">
        <v>11</v>
      </c>
      <c r="D14" s="8">
        <v>18021211</v>
      </c>
      <c r="E14" t="s">
        <v>24</v>
      </c>
      <c r="F14">
        <v>1130</v>
      </c>
    </row>
    <row r="15" spans="1:10">
      <c r="A15">
        <v>14</v>
      </c>
      <c r="B15" t="s">
        <v>10</v>
      </c>
      <c r="C15" t="s">
        <v>11</v>
      </c>
      <c r="D15" s="8">
        <v>18021218</v>
      </c>
      <c r="E15" t="s">
        <v>25</v>
      </c>
      <c r="F15">
        <v>1200</v>
      </c>
    </row>
    <row r="16" spans="1:10">
      <c r="A16">
        <v>15</v>
      </c>
      <c r="B16" t="s">
        <v>10</v>
      </c>
      <c r="C16" t="s">
        <v>11</v>
      </c>
      <c r="D16" s="8">
        <v>18021225</v>
      </c>
      <c r="E16" t="s">
        <v>26</v>
      </c>
      <c r="F16">
        <v>1060</v>
      </c>
    </row>
    <row r="17" spans="1:8">
      <c r="A17">
        <v>16</v>
      </c>
      <c r="B17" t="s">
        <v>10</v>
      </c>
      <c r="C17" t="s">
        <v>11</v>
      </c>
      <c r="D17" s="8">
        <v>18030101</v>
      </c>
      <c r="E17" t="s">
        <v>27</v>
      </c>
      <c r="F17">
        <v>1130</v>
      </c>
    </row>
    <row r="18" spans="1:8">
      <c r="A18">
        <v>17</v>
      </c>
      <c r="B18" t="s">
        <v>10</v>
      </c>
      <c r="C18" t="s">
        <v>11</v>
      </c>
      <c r="D18" s="8">
        <v>18030108</v>
      </c>
      <c r="E18" t="s">
        <v>28</v>
      </c>
      <c r="F18">
        <v>1200</v>
      </c>
    </row>
    <row r="19" spans="1:8">
      <c r="A19">
        <v>18</v>
      </c>
      <c r="B19" t="s">
        <v>10</v>
      </c>
      <c r="C19" t="s">
        <v>11</v>
      </c>
      <c r="D19" s="8">
        <v>18030115</v>
      </c>
      <c r="E19" t="s">
        <v>29</v>
      </c>
      <c r="F19">
        <v>1200</v>
      </c>
    </row>
    <row r="20" spans="1:8">
      <c r="A20">
        <v>19</v>
      </c>
      <c r="B20" t="s">
        <v>10</v>
      </c>
      <c r="C20" t="s">
        <v>11</v>
      </c>
      <c r="D20" s="8">
        <v>18030122</v>
      </c>
      <c r="E20" t="s">
        <v>30</v>
      </c>
      <c r="F20">
        <v>1100</v>
      </c>
    </row>
    <row r="21" spans="1:8">
      <c r="A21">
        <v>20</v>
      </c>
      <c r="B21" t="s">
        <v>10</v>
      </c>
      <c r="C21" t="s">
        <v>11</v>
      </c>
      <c r="D21" s="8">
        <v>18030129</v>
      </c>
      <c r="E21" t="s">
        <v>31</v>
      </c>
      <c r="F21">
        <v>1200</v>
      </c>
    </row>
    <row r="22" spans="1:8">
      <c r="A22">
        <v>21</v>
      </c>
      <c r="B22" t="s">
        <v>10</v>
      </c>
      <c r="C22" t="s">
        <v>11</v>
      </c>
      <c r="D22" s="8">
        <v>18030204</v>
      </c>
      <c r="E22" t="s">
        <v>32</v>
      </c>
      <c r="F22">
        <v>1264</v>
      </c>
    </row>
    <row r="23" spans="1:8">
      <c r="A23">
        <v>22</v>
      </c>
      <c r="B23" t="s">
        <v>10</v>
      </c>
      <c r="C23" t="s">
        <v>11</v>
      </c>
      <c r="D23" s="8">
        <v>18030212</v>
      </c>
      <c r="E23" t="s">
        <v>33</v>
      </c>
      <c r="F23">
        <v>1100</v>
      </c>
    </row>
    <row r="24" spans="1:8">
      <c r="A24">
        <v>23</v>
      </c>
      <c r="B24" t="s">
        <v>10</v>
      </c>
      <c r="C24" t="s">
        <v>11</v>
      </c>
      <c r="D24" s="8">
        <v>18030219</v>
      </c>
      <c r="E24" t="s">
        <v>34</v>
      </c>
      <c r="F24">
        <v>1130</v>
      </c>
    </row>
    <row r="25" spans="1:8">
      <c r="A25">
        <v>24</v>
      </c>
      <c r="B25" t="s">
        <v>10</v>
      </c>
      <c r="C25" t="s">
        <v>11</v>
      </c>
      <c r="D25" s="8">
        <v>18030226</v>
      </c>
      <c r="E25" t="s">
        <v>35</v>
      </c>
      <c r="F25">
        <v>980</v>
      </c>
    </row>
    <row r="26" spans="1:8">
      <c r="A26">
        <v>25</v>
      </c>
      <c r="B26" t="s">
        <v>10</v>
      </c>
      <c r="C26" t="s">
        <v>11</v>
      </c>
      <c r="D26" s="8">
        <v>18030305</v>
      </c>
      <c r="E26" t="s">
        <v>36</v>
      </c>
      <c r="F26">
        <v>974</v>
      </c>
    </row>
    <row r="27" spans="1:8">
      <c r="A27">
        <v>26</v>
      </c>
      <c r="B27" t="s">
        <v>10</v>
      </c>
      <c r="C27" t="s">
        <v>11</v>
      </c>
      <c r="D27" s="8">
        <v>18030312</v>
      </c>
      <c r="E27" t="s">
        <v>37</v>
      </c>
      <c r="F27">
        <v>920</v>
      </c>
    </row>
    <row r="28" spans="1:8">
      <c r="A28">
        <v>27</v>
      </c>
      <c r="B28" t="s">
        <v>10</v>
      </c>
      <c r="C28" t="s">
        <v>11</v>
      </c>
      <c r="D28" s="8">
        <v>18030319</v>
      </c>
      <c r="E28" t="s">
        <v>38</v>
      </c>
      <c r="F28">
        <v>870</v>
      </c>
    </row>
    <row r="29" spans="1:8">
      <c r="A29">
        <v>28</v>
      </c>
      <c r="B29" t="s">
        <v>10</v>
      </c>
      <c r="C29" t="s">
        <v>11</v>
      </c>
      <c r="D29" s="8">
        <v>18030326</v>
      </c>
      <c r="E29" t="s">
        <v>39</v>
      </c>
      <c r="F29">
        <v>960</v>
      </c>
    </row>
    <row r="30" spans="1:8">
      <c r="A30">
        <v>29</v>
      </c>
      <c r="B30" t="s">
        <v>10</v>
      </c>
      <c r="C30" t="s">
        <v>11</v>
      </c>
      <c r="D30" s="8">
        <v>18030402</v>
      </c>
      <c r="E30" t="s">
        <v>40</v>
      </c>
      <c r="F30">
        <v>934</v>
      </c>
    </row>
    <row r="31" spans="1:8">
      <c r="A31">
        <v>30</v>
      </c>
      <c r="B31" t="s">
        <v>10</v>
      </c>
      <c r="C31" t="s">
        <v>11</v>
      </c>
      <c r="D31" s="8">
        <v>18030413</v>
      </c>
      <c r="E31" t="s">
        <v>41</v>
      </c>
      <c r="F31">
        <v>67</v>
      </c>
      <c r="G31">
        <v>11</v>
      </c>
      <c r="H31">
        <v>6</v>
      </c>
    </row>
    <row r="32" spans="1:8">
      <c r="A32">
        <v>31</v>
      </c>
      <c r="B32" t="s">
        <v>10</v>
      </c>
      <c r="C32" t="s">
        <v>11</v>
      </c>
      <c r="D32" s="8">
        <v>18030416</v>
      </c>
      <c r="E32" t="s">
        <v>42</v>
      </c>
      <c r="F32">
        <v>1100</v>
      </c>
    </row>
    <row r="33" spans="1:9">
      <c r="A33">
        <v>32</v>
      </c>
      <c r="B33" t="s">
        <v>10</v>
      </c>
      <c r="C33" t="s">
        <v>11</v>
      </c>
      <c r="D33" s="8">
        <v>18030423</v>
      </c>
      <c r="E33" t="s">
        <v>43</v>
      </c>
      <c r="F33">
        <v>1430</v>
      </c>
    </row>
    <row r="34" spans="1:9">
      <c r="A34">
        <v>33</v>
      </c>
      <c r="B34" t="s">
        <v>10</v>
      </c>
      <c r="C34" t="s">
        <v>11</v>
      </c>
      <c r="D34" s="8">
        <v>18030430</v>
      </c>
      <c r="E34" t="s">
        <v>44</v>
      </c>
      <c r="F34">
        <v>1380</v>
      </c>
    </row>
    <row r="35" spans="1:9">
      <c r="A35">
        <v>34</v>
      </c>
      <c r="B35" t="s">
        <v>10</v>
      </c>
      <c r="C35" t="s">
        <v>11</v>
      </c>
      <c r="D35" s="8">
        <v>18030507</v>
      </c>
      <c r="E35" t="s">
        <v>43</v>
      </c>
      <c r="F35">
        <v>1320</v>
      </c>
    </row>
    <row r="36" spans="1:9">
      <c r="A36">
        <v>35</v>
      </c>
      <c r="B36" t="s">
        <v>10</v>
      </c>
      <c r="C36" t="s">
        <v>11</v>
      </c>
      <c r="D36" s="8">
        <v>18030514</v>
      </c>
      <c r="E36" t="s">
        <v>43</v>
      </c>
      <c r="F36">
        <v>1200</v>
      </c>
    </row>
    <row r="37" spans="1:9">
      <c r="A37">
        <v>36</v>
      </c>
      <c r="B37" t="s">
        <v>10</v>
      </c>
      <c r="C37" t="s">
        <v>11</v>
      </c>
      <c r="D37" s="8">
        <v>18030520</v>
      </c>
      <c r="E37" t="s">
        <v>43</v>
      </c>
      <c r="F37">
        <v>1216</v>
      </c>
    </row>
    <row r="38" spans="1:9">
      <c r="A38">
        <v>37</v>
      </c>
      <c r="B38" t="s">
        <v>10</v>
      </c>
      <c r="C38" t="s">
        <v>11</v>
      </c>
      <c r="D38" s="8">
        <v>18030527</v>
      </c>
      <c r="E38" t="s">
        <v>43</v>
      </c>
      <c r="F38">
        <v>1280</v>
      </c>
    </row>
    <row r="39" spans="1:9">
      <c r="A39">
        <v>38</v>
      </c>
      <c r="B39" t="s">
        <v>10</v>
      </c>
      <c r="C39" t="s">
        <v>11</v>
      </c>
      <c r="D39" s="8">
        <v>18030604</v>
      </c>
      <c r="E39" t="s">
        <v>45</v>
      </c>
      <c r="F39">
        <v>1100</v>
      </c>
    </row>
    <row r="40" spans="1:9">
      <c r="A40">
        <v>39</v>
      </c>
      <c r="B40" t="s">
        <v>10</v>
      </c>
      <c r="C40" t="s">
        <v>11</v>
      </c>
      <c r="D40" s="8">
        <v>18030611</v>
      </c>
      <c r="E40" t="s">
        <v>46</v>
      </c>
      <c r="F40">
        <v>1250</v>
      </c>
    </row>
    <row r="41" spans="1:9">
      <c r="A41">
        <v>40</v>
      </c>
      <c r="B41" t="s">
        <v>10</v>
      </c>
      <c r="C41" t="s">
        <v>11</v>
      </c>
      <c r="D41" s="8">
        <v>18030614</v>
      </c>
      <c r="E41" t="s">
        <v>43</v>
      </c>
      <c r="F41">
        <v>640</v>
      </c>
    </row>
    <row r="42" spans="1:9">
      <c r="A42">
        <v>41</v>
      </c>
      <c r="B42" t="s">
        <v>10</v>
      </c>
      <c r="C42" t="s">
        <v>11</v>
      </c>
      <c r="D42" s="8">
        <v>18030615</v>
      </c>
      <c r="E42" t="s">
        <v>47</v>
      </c>
      <c r="F42">
        <v>647</v>
      </c>
      <c r="G42">
        <v>6</v>
      </c>
      <c r="H42">
        <v>6</v>
      </c>
    </row>
    <row r="43" spans="1:9">
      <c r="A43">
        <v>42</v>
      </c>
      <c r="B43" t="s">
        <v>10</v>
      </c>
      <c r="C43" t="s">
        <v>11</v>
      </c>
      <c r="D43" s="8">
        <v>18030630</v>
      </c>
      <c r="E43" t="s">
        <v>43</v>
      </c>
      <c r="F43">
        <v>696</v>
      </c>
      <c r="G43">
        <v>3</v>
      </c>
      <c r="H43">
        <v>4</v>
      </c>
    </row>
    <row r="44" spans="1:9">
      <c r="A44">
        <v>43</v>
      </c>
      <c r="B44" t="s">
        <v>10</v>
      </c>
      <c r="C44" t="s">
        <v>11</v>
      </c>
      <c r="D44" s="8">
        <v>18030704</v>
      </c>
      <c r="E44" t="s">
        <v>43</v>
      </c>
      <c r="F44">
        <v>350</v>
      </c>
    </row>
    <row r="45" spans="1:9">
      <c r="A45">
        <v>44</v>
      </c>
      <c r="B45" t="s">
        <v>10</v>
      </c>
      <c r="C45" t="s">
        <v>11</v>
      </c>
      <c r="D45" s="8">
        <v>18030704</v>
      </c>
      <c r="E45" t="s">
        <v>48</v>
      </c>
      <c r="F45">
        <v>176</v>
      </c>
      <c r="H45">
        <v>6</v>
      </c>
      <c r="I45" t="s">
        <v>49</v>
      </c>
    </row>
    <row r="47" spans="1:9">
      <c r="A47" s="5" t="s">
        <v>50</v>
      </c>
      <c r="B47" s="6"/>
      <c r="C47" s="7">
        <f>SUM(F2:F45)</f>
        <v>42941</v>
      </c>
      <c r="D47" s="7">
        <f>SUM(G2:G45)</f>
        <v>48</v>
      </c>
      <c r="E47" s="7">
        <f>SUM(H2:H45)</f>
        <v>40</v>
      </c>
      <c r="F47" s="5">
        <f>C47+QUOTIENT(D47+QUOTIENT(E47,12),20)</f>
        <v>42943</v>
      </c>
      <c r="G47" s="5">
        <f>MOD(D47+QUOTIENT(E47,12),20)</f>
        <v>11</v>
      </c>
      <c r="H47" s="5">
        <f>MOD(E47, 12)</f>
        <v>4</v>
      </c>
      <c r="I47" s="6"/>
    </row>
  </sheetData>
  <phoneticPr fontId="3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3115174-c6fb-4e38-9cbc-a1b3726dd0c2">
      <Terms xmlns="http://schemas.microsoft.com/office/infopath/2007/PartnerControls"/>
    </lcf76f155ced4ddcb4097134ff3c332f>
    <TaxCatchAll xmlns="28b6ae9c-7180-4d5c-9196-316aff9d632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28195D0ABAE2429A33D68BA136A445" ma:contentTypeVersion="18" ma:contentTypeDescription="Create a new document." ma:contentTypeScope="" ma:versionID="8118a6d2062d3d09287cfb5b0afe4da9">
  <xsd:schema xmlns:xsd="http://www.w3.org/2001/XMLSchema" xmlns:xs="http://www.w3.org/2001/XMLSchema" xmlns:p="http://schemas.microsoft.com/office/2006/metadata/properties" xmlns:ns2="43115174-c6fb-4e38-9cbc-a1b3726dd0c2" xmlns:ns3="28b6ae9c-7180-4d5c-9196-316aff9d6326" targetNamespace="http://schemas.microsoft.com/office/2006/metadata/properties" ma:root="true" ma:fieldsID="62080f9cf797e4e85386c7f2bc6657fb" ns2:_="" ns3:_="">
    <xsd:import namespace="43115174-c6fb-4e38-9cbc-a1b3726dd0c2"/>
    <xsd:import namespace="28b6ae9c-7180-4d5c-9196-316aff9d63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15174-c6fb-4e38-9cbc-a1b3726dd0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d0509728-31c9-4ac3-934d-712f3fb036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b6ae9c-7180-4d5c-9196-316aff9d632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8da2204-4a9a-4f17-bd1a-2d82e0b55596}" ma:internalName="TaxCatchAll" ma:showField="CatchAllData" ma:web="28b6ae9c-7180-4d5c-9196-316aff9d63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B94BF0-7377-4FC9-A23F-5E1659E6024F}"/>
</file>

<file path=customXml/itemProps2.xml><?xml version="1.0" encoding="utf-8"?>
<ds:datastoreItem xmlns:ds="http://schemas.openxmlformats.org/officeDocument/2006/customXml" ds:itemID="{B414DFBE-0407-403E-9EA5-C868A50873FA}"/>
</file>

<file path=customXml/itemProps3.xml><?xml version="1.0" encoding="utf-8"?>
<ds:datastoreItem xmlns:ds="http://schemas.openxmlformats.org/officeDocument/2006/customXml" ds:itemID="{D1D70992-1D43-49AB-814B-07C995243F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Shipp, Leo</cp:lastModifiedBy>
  <cp:revision/>
  <dcterms:created xsi:type="dcterms:W3CDTF">2023-08-24T12:31:35Z</dcterms:created>
  <dcterms:modified xsi:type="dcterms:W3CDTF">2025-08-22T09:59:45Z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0x010100B228195D0ABAE2429A33D68BA136A445</vt:lpwstr>
  </property>
  <property fmtid="{D5CDD505-2E9C-101B-9397-08002B2CF9AE}" pid="3" name="MediaServiceImageTags">
    <vt:lpwstr/>
  </property>
</Properties>
</file>