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12"/>
  <workbookPr defaultThemeVersion="166925"/>
  <mc:AlternateContent xmlns:mc="http://schemas.openxmlformats.org/markup-compatibility/2006">
    <mc:Choice Requires="x15">
      <x15ac:absPath xmlns:x15ac="http://schemas.microsoft.com/office/spreadsheetml/2010/11/ac" url="https://d.docs.live.net/e8c394ecdfe22431/Expenses^J Activities and People/Ancillary/"/>
    </mc:Choice>
  </mc:AlternateContent>
  <xr:revisionPtr revIDLastSave="1877" documentId="11_25E702B583837DD7E108F2C674E8DDDB4240500F" xr6:coauthVersionLast="47" xr6:coauthVersionMax="47" xr10:uidLastSave="{1462ECE3-7199-48CE-85B2-E38752B03B89}"/>
  <bookViews>
    <workbookView xWindow="-120" yWindow="-120" windowWidth="29040" windowHeight="15720" xr2:uid="{00000000-000D-0000-FFFF-FFFF00000000}"/>
  </bookViews>
  <sheets>
    <sheet name="Folger Library, W.b.307" sheetId="1" r:id="rId1"/>
  </sheets>
  <definedNames>
    <definedName name="_xlnm._FilterDatabase" localSheetId="0" hidden="1">'Folger Library, W.b.307'!$A$1:$I$1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4" i="1" l="1"/>
  <c r="H44" i="1" s="1"/>
  <c r="D44" i="1"/>
  <c r="C44" i="1"/>
  <c r="G44" i="1" l="1"/>
  <c r="F44" i="1"/>
</calcChain>
</file>

<file path=xl/sharedStrings.xml><?xml version="1.0" encoding="utf-8"?>
<sst xmlns="http://schemas.openxmlformats.org/spreadsheetml/2006/main" count="137" uniqueCount="52">
  <si>
    <t>#</t>
  </si>
  <si>
    <t>Theatre</t>
  </si>
  <si>
    <t>Season</t>
  </si>
  <si>
    <t>Date</t>
  </si>
  <si>
    <t>Entry</t>
  </si>
  <si>
    <t>£</t>
  </si>
  <si>
    <t>s</t>
  </si>
  <si>
    <t>d</t>
  </si>
  <si>
    <t>Notes</t>
  </si>
  <si>
    <r>
      <rPr>
        <b/>
        <sz val="11"/>
        <color rgb="FF000000"/>
        <rFont val="Calibri"/>
      </rPr>
      <t>Source:</t>
    </r>
    <r>
      <rPr>
        <sz val="11"/>
        <color rgb="FF000000"/>
        <rFont val="Calibri"/>
      </rPr>
      <t xml:space="preserve"> Folger Library, W.b.307. [Certificates memoranda.]</t>
    </r>
  </si>
  <si>
    <t>Drury Lane</t>
  </si>
  <si>
    <t>1803-1804</t>
  </si>
  <si>
    <t>First Certificate. Cash by Certificate</t>
  </si>
  <si>
    <t>2nd Certificate Cash by Certificate</t>
  </si>
  <si>
    <t>3rd. Certificate. Cash by Certificate</t>
  </si>
  <si>
    <t>The final entry on this season's expenditure pages reads, "Omitted to be Charged on the first of October to repay Mr. Graham for so much Money lent by him in the Summer for the use of the Theatre Vide 3rd. Certificate.", £100.</t>
  </si>
  <si>
    <t>Fourth. Cash by Certificate</t>
  </si>
  <si>
    <t>Fifth Certificate</t>
  </si>
  <si>
    <t>Sixth Certificate</t>
  </si>
  <si>
    <t>Seventh Do. [Certificate]</t>
  </si>
  <si>
    <t>Do [Cash by] Eighth Do [Certificate]</t>
  </si>
  <si>
    <t>Do. [Cash] by Ninth Do. [Certificate]</t>
  </si>
  <si>
    <t>Do. [Cash] by 10th. Do [Certificate]</t>
  </si>
  <si>
    <t>Do. [Cash] by 11th. Do. [Certificate]</t>
  </si>
  <si>
    <t>Do. [Cash] by Do. [Certificates]</t>
  </si>
  <si>
    <t>Do. [Cash] by 14th. Do. [Certificate]</t>
  </si>
  <si>
    <t>Do. [Certificate] by 15th. Do. [Brot. forward] Cash</t>
  </si>
  <si>
    <t>Do. [Cash by] Do. [Certificates]</t>
  </si>
  <si>
    <t>Do. [Cash] by Do. [Certificates] Do. [Brot. forward]</t>
  </si>
  <si>
    <t>Do. [Cash] by 18th. Do. [Certificate]</t>
  </si>
  <si>
    <t>Do. [Cash] by 19th. Do [Certificate] Do [Brot. forward]</t>
  </si>
  <si>
    <t>Do. [Cash] by 21st. Do. [Certificate]</t>
  </si>
  <si>
    <t>Do. [Cash] by 23rd. Do. [Certificate]</t>
  </si>
  <si>
    <t>Do. [Cash] by 24th Do. [Certificate]</t>
  </si>
  <si>
    <t>Do. [Cash] by 25th. Do. [Certificate]</t>
  </si>
  <si>
    <t>Do. [Cash] by 26th. Do. [Certificate]</t>
  </si>
  <si>
    <t>Do. [Cash] by 29th. Do. [Certificate]</t>
  </si>
  <si>
    <t>Do. [Cash] by 30th. Do. [Certificate]</t>
  </si>
  <si>
    <t>Do. [Cash] by 31st. Do. [Certificate]</t>
  </si>
  <si>
    <t>Do. [Cash] by 32nd. Do. [Certificate]</t>
  </si>
  <si>
    <t>Do. [Cash] by 33rd. Do. [Certificate]</t>
  </si>
  <si>
    <t>Do. [Cash] by 34th. Do. [Certificate]</t>
  </si>
  <si>
    <t>Do. [Cash] by 35th. Do. [Certificate]</t>
  </si>
  <si>
    <t>Do. [Cash] by 36th. Do. [Certificate]</t>
  </si>
  <si>
    <t>Do. [Cash] by 37th. Do. [Certificate]</t>
  </si>
  <si>
    <t>Do. [Cash] by 38th. Do. [Certificate]</t>
  </si>
  <si>
    <t>Do. [Cash] by 39th. Do. [Certificate]</t>
  </si>
  <si>
    <t>Do. [Cash] by 40th. Do. [Certificate]</t>
  </si>
  <si>
    <t>A pencil note underneath reads, "Upon recasting the Certificate Book the Balance of Errors makes this Balance (of £43613. 10. 9) to be only £43606. 11. 6". Manual addition of the certificates recorded this season also gives a sum of £43613 10s 9d, the same as the account book's running total sum which the note declares erroneous; thus one or more of the certificate values given for the 1803-04 season may be incorrect due to scribal error.</t>
  </si>
  <si>
    <t>Do [Cash] by Benefit Deficiencies</t>
  </si>
  <si>
    <t>The money from some unspecified benefit deficiencies was added into the running total of certificates, perhaps because the season's main account had already been closed by this point, whereas the season's certificate account remained open. This is the final record on the receipts side of the 1803-04 account book.</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</si>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</sst>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font>
      <sz val="11"/>
      <color theme="1"/>
      <name val="Calibri"/>
      <family val="2"/>
      <scheme val="minor"/>
    </font>
    <font>
      <sz val="11"/>
      <color rgb="FF000000"/>
      <name val="Calibri"/>
      <family val="2"/>
      <scheme val="minor"/>
    </font>
    <font>
      <sz val="11"/>
      <name val="Calibri"/>
      <family val="2"/>
      <scheme val="minor"/>
    </font>
    <font>
      <b/>
      <sz val="11"/>
      <color rgb="FFFF0000"/>
      <name val="Calibri"/>
      <family val="2"/>
      <scheme val="minor"/>
    </font>
    <font>
      <sz val="8"/>
      <name val="Calibri"/>
      <family val="2"/>
      <scheme val="minor"/>
    </font>
    <font>
      <b/>
      <sz val="11"/>
      <color theme="1"/>
      <name val="Calibri"/>
      <family val="2"/>
      <scheme val="minor"/>
    </font>
    <font>
      <sz val="11"/>
      <color theme="0"/>
      <name val="Calibri"/>
      <family val="2"/>
      <scheme val="minor"/>
    </font>
    <font>
      <b/>
      <sz val="11"/>
      <color rgb="FF000000"/>
      <name val="Calibri"/>
    </font>
    <font>
      <sz val="11"/>
      <color rgb="FF000000"/>
      <name val="Calibri"/>
    </font>
  </fonts>
  <fills count="3">
    <fill>
      <patternFill patternType="none"/>
    </fill>
    <fill>
      <patternFill patternType="gray125"/>
    </fill>
    <fill>
      <patternFill patternType="solid">
        <fgColor rgb="FF92D05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diagonal/>
    </border>
  </borders>
  <cellStyleXfs count="1">
    <xf numFmtId="0" fontId="0" fillId="0" borderId="0"/>
  </cellStyleXfs>
  <cellXfs count="12">
    <xf numFmtId="0" fontId="0" fillId="0" borderId="0" xfId="0"/>
    <xf numFmtId="0" fontId="1" fillId="2" borderId="1" xfId="0" applyFont="1" applyFill="1" applyBorder="1"/>
    <xf numFmtId="49" fontId="1" fillId="2" borderId="1" xfId="0" applyNumberFormat="1" applyFont="1" applyFill="1" applyBorder="1"/>
    <xf numFmtId="49" fontId="2" fillId="2" borderId="1" xfId="0" applyNumberFormat="1" applyFont="1" applyFill="1" applyBorder="1" applyAlignment="1">
      <alignment horizontal="left"/>
    </xf>
    <xf numFmtId="49" fontId="1" fillId="2" borderId="1" xfId="0" applyNumberFormat="1" applyFont="1" applyFill="1" applyBorder="1" applyAlignment="1">
      <alignment horizontal="left"/>
    </xf>
    <xf numFmtId="0" fontId="3" fillId="0" borderId="0" xfId="0" applyFont="1"/>
    <xf numFmtId="0" fontId="5" fillId="0" borderId="2" xfId="0" applyFont="1" applyBorder="1" applyAlignment="1">
      <alignment horizontal="right"/>
    </xf>
    <xf numFmtId="0" fontId="0" fillId="0" borderId="2" xfId="0" applyBorder="1"/>
    <xf numFmtId="0" fontId="6" fillId="0" borderId="2" xfId="0" applyFont="1" applyBorder="1"/>
    <xf numFmtId="0" fontId="0" fillId="0" borderId="0" xfId="0" applyAlignment="1">
      <alignment horizontal="left"/>
    </xf>
    <xf numFmtId="0" fontId="0" fillId="2" borderId="3" xfId="0" applyFill="1" applyBorder="1"/>
    <xf numFmtId="0" fontId="8" fillId="0" borderId="0" xfId="0" applyFont="1"/>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44"/>
  <sheetViews>
    <sheetView tabSelected="1" workbookViewId="0">
      <pane ySplit="1" topLeftCell="A2" activePane="bottomLeft" state="frozen"/>
      <selection pane="bottomLeft" activeCell="L11" sqref="L11"/>
    </sheetView>
  </sheetViews>
  <sheetFormatPr defaultRowHeight="15"/>
  <cols>
    <col min="2" max="2" width="10.42578125" bestFit="1" customWidth="1"/>
    <col min="3" max="3" width="9.7109375" bestFit="1" customWidth="1"/>
    <col min="4" max="4" width="11.28515625" customWidth="1"/>
    <col min="5" max="5" width="49.140625" bestFit="1" customWidth="1"/>
    <col min="7" max="7" width="4.5703125" customWidth="1"/>
    <col min="8" max="8" width="5.42578125" customWidth="1"/>
  </cols>
  <sheetData>
    <row r="1" spans="1:10">
      <c r="A1" s="10" t="s">
        <v>0</v>
      </c>
      <c r="B1" s="10" t="s">
        <v>1</v>
      </c>
      <c r="C1" s="1" t="s">
        <v>2</v>
      </c>
      <c r="D1" s="1" t="s">
        <v>3</v>
      </c>
      <c r="E1" s="2" t="s">
        <v>4</v>
      </c>
      <c r="F1" s="4" t="s">
        <v>5</v>
      </c>
      <c r="G1" s="4" t="s">
        <v>6</v>
      </c>
      <c r="H1" s="4" t="s">
        <v>7</v>
      </c>
      <c r="I1" s="3" t="s">
        <v>8</v>
      </c>
      <c r="J1" s="11" t="s">
        <v>9</v>
      </c>
    </row>
    <row r="2" spans="1:10">
      <c r="A2">
        <v>1</v>
      </c>
      <c r="B2" t="s">
        <v>10</v>
      </c>
      <c r="C2" t="s">
        <v>11</v>
      </c>
      <c r="D2" s="9">
        <v>18030917</v>
      </c>
      <c r="E2" t="s">
        <v>12</v>
      </c>
      <c r="F2">
        <v>350</v>
      </c>
      <c r="G2">
        <v>4</v>
      </c>
      <c r="H2">
        <v>7</v>
      </c>
    </row>
    <row r="3" spans="1:10">
      <c r="A3">
        <v>2</v>
      </c>
      <c r="B3" t="s">
        <v>10</v>
      </c>
      <c r="C3" t="s">
        <v>11</v>
      </c>
      <c r="D3" s="9">
        <v>18030924</v>
      </c>
      <c r="E3" t="s">
        <v>13</v>
      </c>
      <c r="F3">
        <v>674</v>
      </c>
      <c r="G3">
        <v>17</v>
      </c>
      <c r="H3">
        <v>9</v>
      </c>
    </row>
    <row r="4" spans="1:10">
      <c r="A4">
        <v>3</v>
      </c>
      <c r="B4" t="s">
        <v>10</v>
      </c>
      <c r="C4" t="s">
        <v>11</v>
      </c>
      <c r="D4" s="9">
        <v>18031001</v>
      </c>
      <c r="E4" t="s">
        <v>14</v>
      </c>
      <c r="F4">
        <v>740</v>
      </c>
      <c r="G4">
        <v>11</v>
      </c>
      <c r="H4">
        <v>10</v>
      </c>
      <c r="I4" t="s">
        <v>15</v>
      </c>
    </row>
    <row r="5" spans="1:10">
      <c r="A5">
        <v>4</v>
      </c>
      <c r="B5" t="s">
        <v>10</v>
      </c>
      <c r="C5" t="s">
        <v>11</v>
      </c>
      <c r="D5" s="9">
        <v>18031008</v>
      </c>
      <c r="E5" t="s">
        <v>16</v>
      </c>
      <c r="F5">
        <v>830</v>
      </c>
      <c r="G5">
        <v>11</v>
      </c>
      <c r="H5">
        <v>2</v>
      </c>
    </row>
    <row r="6" spans="1:10">
      <c r="A6">
        <v>5</v>
      </c>
      <c r="B6" t="s">
        <v>10</v>
      </c>
      <c r="C6" t="s">
        <v>11</v>
      </c>
      <c r="D6" s="9">
        <v>18031015</v>
      </c>
      <c r="E6" t="s">
        <v>17</v>
      </c>
      <c r="F6">
        <v>872</v>
      </c>
      <c r="G6">
        <v>2</v>
      </c>
      <c r="H6">
        <v>11</v>
      </c>
    </row>
    <row r="7" spans="1:10">
      <c r="A7">
        <v>6</v>
      </c>
      <c r="B7" t="s">
        <v>10</v>
      </c>
      <c r="C7" t="s">
        <v>11</v>
      </c>
      <c r="D7" s="9">
        <v>18031022</v>
      </c>
      <c r="E7" t="s">
        <v>18</v>
      </c>
      <c r="F7">
        <v>843</v>
      </c>
      <c r="G7">
        <v>8</v>
      </c>
      <c r="H7">
        <v>10</v>
      </c>
    </row>
    <row r="8" spans="1:10">
      <c r="A8">
        <v>7</v>
      </c>
      <c r="B8" t="s">
        <v>10</v>
      </c>
      <c r="C8" t="s">
        <v>11</v>
      </c>
      <c r="D8" s="9">
        <v>18031029</v>
      </c>
      <c r="E8" t="s">
        <v>19</v>
      </c>
      <c r="F8">
        <v>673</v>
      </c>
      <c r="G8">
        <v>11</v>
      </c>
      <c r="H8">
        <v>4</v>
      </c>
    </row>
    <row r="9" spans="1:10">
      <c r="A9">
        <v>8</v>
      </c>
      <c r="B9" t="s">
        <v>10</v>
      </c>
      <c r="C9" t="s">
        <v>11</v>
      </c>
      <c r="D9" s="9">
        <v>18031105</v>
      </c>
      <c r="E9" t="s">
        <v>20</v>
      </c>
      <c r="F9">
        <v>1100</v>
      </c>
      <c r="G9">
        <v>19</v>
      </c>
      <c r="H9">
        <v>3</v>
      </c>
    </row>
    <row r="10" spans="1:10">
      <c r="A10">
        <v>9</v>
      </c>
      <c r="B10" t="s">
        <v>10</v>
      </c>
      <c r="C10" t="s">
        <v>11</v>
      </c>
      <c r="D10" s="9">
        <v>18031112</v>
      </c>
      <c r="E10" t="s">
        <v>21</v>
      </c>
      <c r="F10">
        <v>967</v>
      </c>
      <c r="G10">
        <v>11</v>
      </c>
      <c r="H10">
        <v>3</v>
      </c>
    </row>
    <row r="11" spans="1:10">
      <c r="A11">
        <v>10</v>
      </c>
      <c r="B11" t="s">
        <v>10</v>
      </c>
      <c r="C11" t="s">
        <v>11</v>
      </c>
      <c r="D11" s="9">
        <v>18031119</v>
      </c>
      <c r="E11" t="s">
        <v>22</v>
      </c>
      <c r="F11">
        <v>965</v>
      </c>
      <c r="G11">
        <v>15</v>
      </c>
    </row>
    <row r="12" spans="1:10">
      <c r="A12">
        <v>11</v>
      </c>
      <c r="B12" t="s">
        <v>10</v>
      </c>
      <c r="C12" t="s">
        <v>11</v>
      </c>
      <c r="D12" s="9">
        <v>18031126</v>
      </c>
      <c r="E12" t="s">
        <v>23</v>
      </c>
      <c r="F12">
        <v>657</v>
      </c>
      <c r="G12">
        <v>19</v>
      </c>
      <c r="H12">
        <v>9</v>
      </c>
    </row>
    <row r="13" spans="1:10">
      <c r="A13">
        <v>12</v>
      </c>
      <c r="B13" t="s">
        <v>10</v>
      </c>
      <c r="C13" t="s">
        <v>11</v>
      </c>
      <c r="D13" s="9">
        <v>18031203</v>
      </c>
      <c r="E13" t="s">
        <v>24</v>
      </c>
      <c r="F13">
        <v>992</v>
      </c>
      <c r="G13">
        <v>15</v>
      </c>
      <c r="H13">
        <v>10</v>
      </c>
    </row>
    <row r="14" spans="1:10">
      <c r="A14">
        <v>13</v>
      </c>
      <c r="B14" t="s">
        <v>10</v>
      </c>
      <c r="C14" t="s">
        <v>11</v>
      </c>
      <c r="D14" s="9">
        <v>18031210</v>
      </c>
      <c r="E14" t="s">
        <v>24</v>
      </c>
      <c r="F14">
        <v>1179</v>
      </c>
      <c r="G14">
        <v>5</v>
      </c>
      <c r="H14">
        <v>1</v>
      </c>
    </row>
    <row r="15" spans="1:10">
      <c r="A15">
        <v>14</v>
      </c>
      <c r="B15" t="s">
        <v>10</v>
      </c>
      <c r="C15" t="s">
        <v>11</v>
      </c>
      <c r="D15" s="9">
        <v>18031217</v>
      </c>
      <c r="E15" t="s">
        <v>25</v>
      </c>
      <c r="F15">
        <v>1135</v>
      </c>
      <c r="G15">
        <v>4</v>
      </c>
      <c r="H15">
        <v>10</v>
      </c>
    </row>
    <row r="16" spans="1:10">
      <c r="A16">
        <v>15</v>
      </c>
      <c r="B16" t="s">
        <v>10</v>
      </c>
      <c r="C16" t="s">
        <v>11</v>
      </c>
      <c r="D16" s="9">
        <v>18031224</v>
      </c>
      <c r="E16" t="s">
        <v>26</v>
      </c>
      <c r="F16">
        <v>1367</v>
      </c>
      <c r="G16">
        <v>15</v>
      </c>
      <c r="H16">
        <v>11</v>
      </c>
    </row>
    <row r="17" spans="1:8">
      <c r="A17">
        <v>16</v>
      </c>
      <c r="B17" t="s">
        <v>10</v>
      </c>
      <c r="C17" t="s">
        <v>11</v>
      </c>
      <c r="D17" s="9">
        <v>18031231</v>
      </c>
      <c r="E17" t="s">
        <v>27</v>
      </c>
      <c r="F17">
        <v>1070</v>
      </c>
      <c r="G17">
        <v>5</v>
      </c>
      <c r="H17">
        <v>3</v>
      </c>
    </row>
    <row r="18" spans="1:8">
      <c r="A18">
        <v>17</v>
      </c>
      <c r="B18" t="s">
        <v>10</v>
      </c>
      <c r="C18" t="s">
        <v>11</v>
      </c>
      <c r="D18" s="9">
        <v>18040107</v>
      </c>
      <c r="E18" t="s">
        <v>28</v>
      </c>
      <c r="F18">
        <v>1862</v>
      </c>
      <c r="G18">
        <v>8</v>
      </c>
      <c r="H18">
        <v>9</v>
      </c>
    </row>
    <row r="19" spans="1:8">
      <c r="A19">
        <v>18</v>
      </c>
      <c r="B19" t="s">
        <v>10</v>
      </c>
      <c r="C19" t="s">
        <v>11</v>
      </c>
      <c r="D19" s="9">
        <v>18040114</v>
      </c>
      <c r="E19" t="s">
        <v>29</v>
      </c>
      <c r="F19">
        <v>2199</v>
      </c>
    </row>
    <row r="20" spans="1:8">
      <c r="A20">
        <v>19</v>
      </c>
      <c r="B20" t="s">
        <v>10</v>
      </c>
      <c r="C20" t="s">
        <v>11</v>
      </c>
      <c r="D20" s="9">
        <v>18040121</v>
      </c>
      <c r="E20" t="s">
        <v>30</v>
      </c>
      <c r="F20">
        <v>1819</v>
      </c>
      <c r="G20">
        <v>18</v>
      </c>
      <c r="H20">
        <v>9</v>
      </c>
    </row>
    <row r="21" spans="1:8">
      <c r="A21">
        <v>20</v>
      </c>
      <c r="B21" t="s">
        <v>10</v>
      </c>
      <c r="C21" t="s">
        <v>11</v>
      </c>
      <c r="D21" s="9">
        <v>18040128</v>
      </c>
      <c r="E21" t="s">
        <v>24</v>
      </c>
      <c r="F21">
        <v>1555</v>
      </c>
      <c r="G21">
        <v>9</v>
      </c>
      <c r="H21">
        <v>8</v>
      </c>
    </row>
    <row r="22" spans="1:8">
      <c r="A22">
        <v>21</v>
      </c>
      <c r="B22" t="s">
        <v>10</v>
      </c>
      <c r="C22" t="s">
        <v>11</v>
      </c>
      <c r="D22" s="9">
        <v>18040204</v>
      </c>
      <c r="E22" t="s">
        <v>31</v>
      </c>
      <c r="F22">
        <v>1327</v>
      </c>
      <c r="G22">
        <v>19</v>
      </c>
    </row>
    <row r="23" spans="1:8">
      <c r="A23">
        <v>22</v>
      </c>
      <c r="B23" t="s">
        <v>10</v>
      </c>
      <c r="C23" t="s">
        <v>11</v>
      </c>
      <c r="D23" s="9">
        <v>18040211</v>
      </c>
      <c r="E23" t="s">
        <v>24</v>
      </c>
      <c r="F23">
        <v>1399</v>
      </c>
      <c r="G23">
        <v>12</v>
      </c>
      <c r="H23">
        <v>9</v>
      </c>
    </row>
    <row r="24" spans="1:8">
      <c r="A24">
        <v>23</v>
      </c>
      <c r="B24" t="s">
        <v>10</v>
      </c>
      <c r="C24" t="s">
        <v>11</v>
      </c>
      <c r="D24" s="9">
        <v>18040218</v>
      </c>
      <c r="E24" t="s">
        <v>32</v>
      </c>
      <c r="F24">
        <v>1414</v>
      </c>
      <c r="G24">
        <v>1</v>
      </c>
      <c r="H24">
        <v>10</v>
      </c>
    </row>
    <row r="25" spans="1:8">
      <c r="A25">
        <v>24</v>
      </c>
      <c r="B25" t="s">
        <v>10</v>
      </c>
      <c r="C25" t="s">
        <v>11</v>
      </c>
      <c r="D25" s="9">
        <v>18040225</v>
      </c>
      <c r="E25" t="s">
        <v>33</v>
      </c>
      <c r="F25">
        <v>1090</v>
      </c>
      <c r="G25">
        <v>13</v>
      </c>
      <c r="H25">
        <v>7</v>
      </c>
    </row>
    <row r="26" spans="1:8">
      <c r="A26">
        <v>25</v>
      </c>
      <c r="B26" t="s">
        <v>10</v>
      </c>
      <c r="C26" t="s">
        <v>11</v>
      </c>
      <c r="D26" s="9">
        <v>18040303</v>
      </c>
      <c r="E26" t="s">
        <v>34</v>
      </c>
      <c r="F26">
        <v>964</v>
      </c>
      <c r="G26">
        <v>14</v>
      </c>
      <c r="H26">
        <v>5</v>
      </c>
    </row>
    <row r="27" spans="1:8">
      <c r="A27">
        <v>26</v>
      </c>
      <c r="B27" t="s">
        <v>10</v>
      </c>
      <c r="C27" t="s">
        <v>11</v>
      </c>
      <c r="D27" s="9">
        <v>18040310</v>
      </c>
      <c r="E27" t="s">
        <v>35</v>
      </c>
      <c r="F27">
        <v>998</v>
      </c>
      <c r="G27">
        <v>6</v>
      </c>
      <c r="H27">
        <v>2</v>
      </c>
    </row>
    <row r="28" spans="1:8">
      <c r="A28">
        <v>27</v>
      </c>
      <c r="B28" t="s">
        <v>10</v>
      </c>
      <c r="C28" t="s">
        <v>11</v>
      </c>
      <c r="D28" s="9">
        <v>18040317</v>
      </c>
      <c r="E28" t="s">
        <v>24</v>
      </c>
      <c r="F28">
        <v>872</v>
      </c>
      <c r="G28">
        <v>1</v>
      </c>
      <c r="H28">
        <v>1</v>
      </c>
    </row>
    <row r="29" spans="1:8">
      <c r="A29">
        <v>28</v>
      </c>
      <c r="B29" t="s">
        <v>10</v>
      </c>
      <c r="C29" t="s">
        <v>11</v>
      </c>
      <c r="D29" s="9">
        <v>18040324</v>
      </c>
      <c r="E29" t="s">
        <v>24</v>
      </c>
      <c r="F29">
        <v>849</v>
      </c>
      <c r="G29">
        <v>10</v>
      </c>
      <c r="H29">
        <v>6</v>
      </c>
    </row>
    <row r="30" spans="1:8">
      <c r="A30">
        <v>29</v>
      </c>
      <c r="B30" t="s">
        <v>10</v>
      </c>
      <c r="C30" t="s">
        <v>11</v>
      </c>
      <c r="D30" s="9">
        <v>18040331</v>
      </c>
      <c r="E30" t="s">
        <v>36</v>
      </c>
      <c r="F30">
        <v>88</v>
      </c>
      <c r="G30">
        <v>2</v>
      </c>
      <c r="H30">
        <v>6</v>
      </c>
    </row>
    <row r="31" spans="1:8">
      <c r="A31">
        <v>30</v>
      </c>
      <c r="B31" t="s">
        <v>10</v>
      </c>
      <c r="C31" t="s">
        <v>11</v>
      </c>
      <c r="D31" s="9">
        <v>18040407</v>
      </c>
      <c r="E31" t="s">
        <v>37</v>
      </c>
      <c r="F31">
        <v>1142</v>
      </c>
      <c r="G31">
        <v>3</v>
      </c>
      <c r="H31">
        <v>11</v>
      </c>
    </row>
    <row r="32" spans="1:8">
      <c r="A32">
        <v>31</v>
      </c>
      <c r="B32" t="s">
        <v>10</v>
      </c>
      <c r="C32" t="s">
        <v>11</v>
      </c>
      <c r="D32" s="9">
        <v>18040414</v>
      </c>
      <c r="E32" t="s">
        <v>38</v>
      </c>
      <c r="F32">
        <v>1224</v>
      </c>
      <c r="G32">
        <v>2</v>
      </c>
      <c r="H32">
        <v>7</v>
      </c>
    </row>
    <row r="33" spans="1:11">
      <c r="A33">
        <v>32</v>
      </c>
      <c r="B33" t="s">
        <v>10</v>
      </c>
      <c r="C33" t="s">
        <v>11</v>
      </c>
      <c r="D33" s="9">
        <v>18040421</v>
      </c>
      <c r="E33" t="s">
        <v>39</v>
      </c>
      <c r="F33">
        <v>1508</v>
      </c>
      <c r="G33">
        <v>8</v>
      </c>
      <c r="H33">
        <v>8</v>
      </c>
    </row>
    <row r="34" spans="1:11">
      <c r="A34">
        <v>33</v>
      </c>
      <c r="B34" t="s">
        <v>10</v>
      </c>
      <c r="C34" t="s">
        <v>11</v>
      </c>
      <c r="D34" s="9">
        <v>18040428</v>
      </c>
      <c r="E34" t="s">
        <v>40</v>
      </c>
      <c r="F34">
        <v>1356</v>
      </c>
      <c r="G34">
        <v>4</v>
      </c>
      <c r="H34">
        <v>8</v>
      </c>
    </row>
    <row r="35" spans="1:11">
      <c r="A35">
        <v>34</v>
      </c>
      <c r="B35" t="s">
        <v>10</v>
      </c>
      <c r="C35" t="s">
        <v>11</v>
      </c>
      <c r="D35" s="9">
        <v>18040505</v>
      </c>
      <c r="E35" t="s">
        <v>41</v>
      </c>
      <c r="F35">
        <v>1179</v>
      </c>
      <c r="G35">
        <v>7</v>
      </c>
      <c r="H35">
        <v>6</v>
      </c>
    </row>
    <row r="36" spans="1:11">
      <c r="A36">
        <v>35</v>
      </c>
      <c r="B36" t="s">
        <v>10</v>
      </c>
      <c r="C36" t="s">
        <v>11</v>
      </c>
      <c r="D36" s="9">
        <v>18040512</v>
      </c>
      <c r="E36" t="s">
        <v>42</v>
      </c>
      <c r="F36">
        <v>1484</v>
      </c>
      <c r="G36">
        <v>7</v>
      </c>
      <c r="H36">
        <v>10</v>
      </c>
    </row>
    <row r="37" spans="1:11">
      <c r="A37">
        <v>36</v>
      </c>
      <c r="B37" t="s">
        <v>10</v>
      </c>
      <c r="C37" t="s">
        <v>11</v>
      </c>
      <c r="D37" s="9">
        <v>18040519</v>
      </c>
      <c r="E37" t="s">
        <v>43</v>
      </c>
      <c r="F37">
        <v>1254</v>
      </c>
      <c r="G37">
        <v>17</v>
      </c>
      <c r="H37">
        <v>3</v>
      </c>
    </row>
    <row r="38" spans="1:11">
      <c r="A38">
        <v>37</v>
      </c>
      <c r="B38" t="s">
        <v>10</v>
      </c>
      <c r="C38" t="s">
        <v>11</v>
      </c>
      <c r="D38" s="9">
        <v>18040526</v>
      </c>
      <c r="E38" t="s">
        <v>44</v>
      </c>
      <c r="F38">
        <v>860</v>
      </c>
      <c r="G38">
        <v>17</v>
      </c>
      <c r="H38">
        <v>6</v>
      </c>
    </row>
    <row r="39" spans="1:11">
      <c r="A39">
        <v>38</v>
      </c>
      <c r="B39" t="s">
        <v>10</v>
      </c>
      <c r="C39" t="s">
        <v>11</v>
      </c>
      <c r="D39" s="9">
        <v>18040602</v>
      </c>
      <c r="E39" t="s">
        <v>45</v>
      </c>
      <c r="F39">
        <v>1037</v>
      </c>
      <c r="G39">
        <v>4</v>
      </c>
      <c r="H39">
        <v>2</v>
      </c>
    </row>
    <row r="40" spans="1:11">
      <c r="A40">
        <v>39</v>
      </c>
      <c r="B40" t="s">
        <v>10</v>
      </c>
      <c r="C40" t="s">
        <v>11</v>
      </c>
      <c r="D40" s="9">
        <v>18040609</v>
      </c>
      <c r="E40" t="s">
        <v>46</v>
      </c>
      <c r="F40">
        <v>1057</v>
      </c>
      <c r="G40">
        <v>17</v>
      </c>
      <c r="H40">
        <v>3</v>
      </c>
    </row>
    <row r="41" spans="1:11">
      <c r="A41">
        <v>40</v>
      </c>
      <c r="B41" t="s">
        <v>10</v>
      </c>
      <c r="C41" t="s">
        <v>11</v>
      </c>
      <c r="D41" s="9">
        <v>18040612</v>
      </c>
      <c r="E41" t="s">
        <v>47</v>
      </c>
      <c r="F41">
        <v>642</v>
      </c>
      <c r="G41">
        <v>19</v>
      </c>
      <c r="H41">
        <v>10</v>
      </c>
      <c r="I41" t="s">
        <v>48</v>
      </c>
    </row>
    <row r="42" spans="1:11">
      <c r="A42">
        <v>41</v>
      </c>
      <c r="B42" t="s">
        <v>10</v>
      </c>
      <c r="C42" t="s">
        <v>11</v>
      </c>
      <c r="D42" s="9">
        <v>18050620</v>
      </c>
      <c r="E42" t="s">
        <v>49</v>
      </c>
      <c r="F42">
        <v>1524</v>
      </c>
      <c r="G42">
        <v>14</v>
      </c>
      <c r="H42">
        <v>4</v>
      </c>
      <c r="I42" t="s">
        <v>50</v>
      </c>
      <c r="K42" s="5"/>
    </row>
    <row r="44" spans="1:11">
      <c r="A44" s="6" t="s">
        <v>51</v>
      </c>
      <c r="B44" s="7"/>
      <c r="C44" s="8">
        <f>SUM(F2:F42)</f>
        <v>45117</v>
      </c>
      <c r="D44" s="8">
        <f>SUM(G2:G42)</f>
        <v>404</v>
      </c>
      <c r="E44" s="8">
        <f>SUM(H2:H42)</f>
        <v>253</v>
      </c>
      <c r="F44" s="6">
        <f>C44+QUOTIENT(D44+QUOTIENT(E44,12),20)</f>
        <v>45138</v>
      </c>
      <c r="G44" s="6">
        <f>MOD(D44+QUOTIENT(E44,12),20)</f>
        <v>5</v>
      </c>
      <c r="H44" s="6">
        <f>MOD(E44, 12)</f>
        <v>1</v>
      </c>
      <c r="I44" s="7"/>
    </row>
  </sheetData>
  <phoneticPr fontId="4" type="noConversion"/>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228195D0ABAE2429A33D68BA136A445" ma:contentTypeVersion="18" ma:contentTypeDescription="Create a new document." ma:contentTypeScope="" ma:versionID="8118a6d2062d3d09287cfb5b0afe4da9">
  <xsd:schema xmlns:xsd="http://www.w3.org/2001/XMLSchema" xmlns:xs="http://www.w3.org/2001/XMLSchema" xmlns:p="http://schemas.microsoft.com/office/2006/metadata/properties" xmlns:ns2="43115174-c6fb-4e38-9cbc-a1b3726dd0c2" xmlns:ns3="28b6ae9c-7180-4d5c-9196-316aff9d6326" targetNamespace="http://schemas.microsoft.com/office/2006/metadata/properties" ma:root="true" ma:fieldsID="62080f9cf797e4e85386c7f2bc6657fb" ns2:_="" ns3:_="">
    <xsd:import namespace="43115174-c6fb-4e38-9cbc-a1b3726dd0c2"/>
    <xsd:import namespace="28b6ae9c-7180-4d5c-9196-316aff9d6326"/>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3:SharedWithUsers" minOccurs="0"/>
                <xsd:element ref="ns3:SharedWithDetails" minOccurs="0"/>
                <xsd:element ref="ns2:MediaServiceDateTaken" minOccurs="0"/>
                <xsd:element ref="ns2:lcf76f155ced4ddcb4097134ff3c332f" minOccurs="0"/>
                <xsd:element ref="ns3:TaxCatchAll" minOccurs="0"/>
                <xsd:element ref="ns2:MediaServiceLocation"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3115174-c6fb-4e38-9cbc-a1b3726dd0c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d0509728-31c9-4ac3-934d-712f3fb036cb" ma:termSetId="09814cd3-568e-fe90-9814-8d621ff8fb84" ma:anchorId="fba54fb3-c3e1-fe81-a776-ca4b69148c4d" ma:open="true" ma:isKeyword="false">
      <xsd:complexType>
        <xsd:sequence>
          <xsd:element ref="pc:Terms" minOccurs="0" maxOccurs="1"/>
        </xsd:sequence>
      </xsd:complexType>
    </xsd:element>
    <xsd:element name="MediaServiceLocation" ma:index="22" nillable="true" ma:displayName="Location" ma:internalName="MediaServiceLocation" ma:readOnly="true">
      <xsd:simpleType>
        <xsd:restriction base="dms:Text"/>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8b6ae9c-7180-4d5c-9196-316aff9d6326"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a8da2204-4a9a-4f17-bd1a-2d82e0b55596}" ma:internalName="TaxCatchAll" ma:showField="CatchAllData" ma:web="28b6ae9c-7180-4d5c-9196-316aff9d632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43115174-c6fb-4e38-9cbc-a1b3726dd0c2">
      <Terms xmlns="http://schemas.microsoft.com/office/infopath/2007/PartnerControls"/>
    </lcf76f155ced4ddcb4097134ff3c332f>
    <TaxCatchAll xmlns="28b6ae9c-7180-4d5c-9196-316aff9d6326" xsi:nil="true"/>
  </documentManagement>
</p:properties>
</file>

<file path=customXml/itemProps1.xml><?xml version="1.0" encoding="utf-8"?>
<ds:datastoreItem xmlns:ds="http://schemas.openxmlformats.org/officeDocument/2006/customXml" ds:itemID="{2F07ADBF-BE2B-47FF-A8FB-1D5F68EA6B98}"/>
</file>

<file path=customXml/itemProps2.xml><?xml version="1.0" encoding="utf-8"?>
<ds:datastoreItem xmlns:ds="http://schemas.openxmlformats.org/officeDocument/2006/customXml" ds:itemID="{D1D70992-1D43-49AB-814B-07C995243F04}"/>
</file>

<file path=customXml/itemProps3.xml><?xml version="1.0" encoding="utf-8"?>
<ds:datastoreItem xmlns:ds="http://schemas.openxmlformats.org/officeDocument/2006/customXml" ds:itemID="{59B94BF0-7377-4FC9-A23F-5E1659E6024F}"/>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Shipp, Leo</cp:lastModifiedBy>
  <cp:revision/>
  <dcterms:created xsi:type="dcterms:W3CDTF">2023-08-24T12:31:35Z</dcterms:created>
  <dcterms:modified xsi:type="dcterms:W3CDTF">2025-08-22T10:00:42Z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0x010100B228195D0ABAE2429A33D68BA136A445</vt:lpwstr>
  </property>
  <property fmtid="{D5CDD505-2E9C-101B-9397-08002B2CF9AE}" pid="3" name="MediaServiceImageTags">
    <vt:lpwstr/>
  </property>
</Properties>
</file>