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66925"/>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1853" documentId="11_25E702B583837DD7E108F2C674E8DDDB4240500F" xr6:coauthVersionLast="47" xr6:coauthVersionMax="47" xr10:uidLastSave="{C95A8BF8-1708-45A4-8949-AD058942351D}"/>
  <bookViews>
    <workbookView xWindow="-120" yWindow="-120" windowWidth="29040" windowHeight="15720" xr2:uid="{00000000-000D-0000-FFFF-FFFF00000000}"/>
  </bookViews>
  <sheets>
    <sheet name="Folger Library, W.b.308"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E46" i="1"/>
  <c r="H46" i="1" s="1"/>
  <c r="D46" i="1"/>
  <c r="F46" i="1" s="1"/>
  <c r="G46" i="1" l="1"/>
</calcChain>
</file>

<file path=xl/sharedStrings.xml><?xml version="1.0" encoding="utf-8"?>
<sst xmlns="http://schemas.openxmlformats.org/spreadsheetml/2006/main" count="144" uniqueCount="43">
  <si>
    <t>#</t>
  </si>
  <si>
    <t>Theatre</t>
  </si>
  <si>
    <t>Season</t>
  </si>
  <si>
    <t>Date</t>
  </si>
  <si>
    <t>Entry</t>
  </si>
  <si>
    <t>£</t>
  </si>
  <si>
    <t>s</t>
  </si>
  <si>
    <t>d</t>
  </si>
  <si>
    <t>Notes</t>
  </si>
  <si>
    <r>
      <rPr>
        <b/>
        <sz val="11"/>
        <color rgb="FF000000"/>
        <rFont val="Calibri"/>
        <scheme val="minor"/>
      </rPr>
      <t>Source:</t>
    </r>
    <r>
      <rPr>
        <sz val="11"/>
        <color rgb="FF000000"/>
        <rFont val="Calibri"/>
        <scheme val="minor"/>
      </rPr>
      <t xml:space="preserve"> Folger Library, W.b.308. [Certificates memoranda.]</t>
    </r>
  </si>
  <si>
    <t>Drury Lane</t>
  </si>
  <si>
    <t>1804-1805</t>
  </si>
  <si>
    <t>Cash by 1st. Certificate</t>
  </si>
  <si>
    <t>Do. [Cash] by 2nd. Do. [Certificate]</t>
  </si>
  <si>
    <t>Do. [Cash by] 3rd. Do. [Certificate]</t>
  </si>
  <si>
    <t>Do. [Cash] by 4th. Do [Certificate] Do [Brot. forward]</t>
  </si>
  <si>
    <t>Do. [Cash] by 5. Do. [Certificate] Do [forward]</t>
  </si>
  <si>
    <t>Do. [Cash by] Do. [Certificates] Do. [Brot. forward]</t>
  </si>
  <si>
    <t>Do. [Cash] by Do. [Certificates] Do. [Brot. forward]</t>
  </si>
  <si>
    <t>Do [Cash] by 8th. Do. [Certificate]</t>
  </si>
  <si>
    <t>Do. [Cash] by 9th. Do. [Certificate]</t>
  </si>
  <si>
    <t>Do [Cash] by Do. [Certificates]</t>
  </si>
  <si>
    <t>Do. [Cash] by 12th. Do. [Certificate]</t>
  </si>
  <si>
    <t>Do. [Cash] by 13th. Do. [Certificate]</t>
  </si>
  <si>
    <t>Do. [Cash] by Do. [Certificates]</t>
  </si>
  <si>
    <t>Do [Cash] by 16th. Do. [Certificate]</t>
  </si>
  <si>
    <t>Do. [Cash by] 17th. Do. [Certificate]</t>
  </si>
  <si>
    <t>Do. [Cash by] 18th. Do. [Certificate]</t>
  </si>
  <si>
    <t>Do. [Cash] by 21. Do. [Certificate]</t>
  </si>
  <si>
    <t>Do [Cash by] 22nd. Do. [Certificate]</t>
  </si>
  <si>
    <t>Do. [Cash] by 23rd. Do. [Certificate]</t>
  </si>
  <si>
    <t>Do. [Cash] by 24th Do. [Certificate]</t>
  </si>
  <si>
    <t>Do. [Cash] by 25th. Do. [Certificate]</t>
  </si>
  <si>
    <t>Do. [Cash by] Do. [Certificates]</t>
  </si>
  <si>
    <t>Do [Cash by] Do. [Certificates]</t>
  </si>
  <si>
    <t>Do. [Cash] in Certificate of 15th. June</t>
  </si>
  <si>
    <t>The "15th. June" comment and low value are explained in a note written underneath the following certificate record, which is written on 15 June: "NB This Certificate is 1,223: 4.", minus "48: 11", equalling "1174: 13: 8". Then in smaller, less tidy writing: "I have enter'd in the prior Week 48: 11: 0 which was omitted being the Constant Salary to Balance the Journal".</t>
  </si>
  <si>
    <t>Do. [Cash by] Do [Certificates]</t>
  </si>
  <si>
    <t>A note beneath reads, "NB This Certificate is 1,223: 4.", minus "48: 11", equalling "1174: 13: 8". Then in smaller, less tidy writing: "I have enter'd in the prior Week 48: 11: 0 which was omitted being the Constant Salary to Balance the Journal". This refers to the certificate record entered on 8 June.</t>
  </si>
  <si>
    <t>No day of the month recorded here, so the most recent prior date has been supplied.</t>
  </si>
  <si>
    <t>Do. [Cash] from Benefit Deficiencies</t>
  </si>
  <si>
    <t>The money from some unspecified benefit deficiencies was added into the running total of certificates, perhaps because the season's main account had already been closed by this point, whereas the season's certificate account remained open. This is the final record on the receipts side of the 1804-05 account book.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</si>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</sst>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sz val="8"/>
      <name val="Calibri"/>
      <family val="2"/>
      <scheme val="minor"/>
    </font>
    <font>
      <b/>
      <sz val="11"/>
      <color theme="1"/>
      <name val="Calibri"/>
      <family val="2"/>
      <scheme val="minor"/>
    </font>
    <font>
      <sz val="11"/>
      <color theme="0"/>
      <name val="Calibri"/>
      <family val="2"/>
      <scheme val="minor"/>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2">
    <xf numFmtId="0" fontId="0" fillId="0" borderId="0" xfId="0"/>
    <xf numFmtId="0" fontId="0" fillId="2" borderId="0" xfId="0" applyFill="1"/>
    <xf numFmtId="0" fontId="1" fillId="2" borderId="1" xfId="0" applyFont="1" applyFill="1" applyBorder="1"/>
    <xf numFmtId="49" fontId="1" fillId="2" borderId="1" xfId="0" applyNumberFormat="1" applyFont="1" applyFill="1" applyBorder="1"/>
    <xf numFmtId="49" fontId="2" fillId="2" borderId="1" xfId="0" applyNumberFormat="1" applyFont="1" applyFill="1" applyBorder="1" applyAlignment="1">
      <alignment horizontal="left"/>
    </xf>
    <xf numFmtId="49" fontId="1" fillId="2" borderId="1" xfId="0" applyNumberFormat="1" applyFont="1" applyFill="1" applyBorder="1" applyAlignment="1">
      <alignment horizontal="left"/>
    </xf>
    <xf numFmtId="0" fontId="3" fillId="0" borderId="0" xfId="0" applyFont="1"/>
    <xf numFmtId="0" fontId="5" fillId="0" borderId="2" xfId="0" applyFont="1" applyBorder="1" applyAlignment="1">
      <alignment horizontal="right"/>
    </xf>
    <xf numFmtId="0" fontId="0" fillId="0" borderId="2" xfId="0" applyBorder="1"/>
    <xf numFmtId="0" fontId="6" fillId="0" borderId="2" xfId="0" applyFont="1" applyBorder="1"/>
    <xf numFmtId="0" fontId="0" fillId="0" borderId="0" xfId="0" applyAlignment="1">
      <alignment horizontal="left"/>
    </xf>
    <xf numFmtId="0" fontId="8"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workbookViewId="0">
      <pane ySplit="1" topLeftCell="A2" activePane="bottomLeft" state="frozen"/>
      <selection pane="bottomLeft"/>
    </sheetView>
  </sheetViews>
  <sheetFormatPr defaultRowHeight="15"/>
  <cols>
    <col min="2" max="2" width="10.42578125" bestFit="1" customWidth="1"/>
    <col min="3" max="3" width="9.7109375" bestFit="1" customWidth="1"/>
    <col min="4" max="4" width="11.5703125" customWidth="1"/>
    <col min="5" max="5" width="48.140625" bestFit="1" customWidth="1"/>
    <col min="7" max="7" width="4.5703125" customWidth="1"/>
    <col min="8" max="8" width="5.42578125" customWidth="1"/>
  </cols>
  <sheetData>
    <row r="1" spans="1:11">
      <c r="A1" s="1" t="s">
        <v>0</v>
      </c>
      <c r="B1" s="1" t="s">
        <v>1</v>
      </c>
      <c r="C1" s="2" t="s">
        <v>2</v>
      </c>
      <c r="D1" s="2" t="s">
        <v>3</v>
      </c>
      <c r="E1" s="3" t="s">
        <v>4</v>
      </c>
      <c r="F1" s="5" t="s">
        <v>5</v>
      </c>
      <c r="G1" s="5" t="s">
        <v>6</v>
      </c>
      <c r="H1" s="5" t="s">
        <v>7</v>
      </c>
      <c r="I1" s="4" t="s">
        <v>8</v>
      </c>
      <c r="J1" s="11" t="s">
        <v>9</v>
      </c>
    </row>
    <row r="2" spans="1:11">
      <c r="A2">
        <v>1</v>
      </c>
      <c r="B2" t="s">
        <v>10</v>
      </c>
      <c r="C2" s="10" t="s">
        <v>11</v>
      </c>
      <c r="D2" s="10">
        <v>18040922</v>
      </c>
      <c r="E2" t="s">
        <v>12</v>
      </c>
      <c r="F2">
        <v>597</v>
      </c>
      <c r="G2">
        <v>6</v>
      </c>
      <c r="H2">
        <v>9</v>
      </c>
      <c r="K2" s="6"/>
    </row>
    <row r="3" spans="1:11">
      <c r="A3">
        <v>2</v>
      </c>
      <c r="B3" t="s">
        <v>10</v>
      </c>
      <c r="C3" s="10" t="s">
        <v>11</v>
      </c>
      <c r="D3" s="10">
        <v>18040929</v>
      </c>
      <c r="E3" t="s">
        <v>13</v>
      </c>
      <c r="F3">
        <v>631</v>
      </c>
      <c r="G3">
        <v>18</v>
      </c>
      <c r="H3">
        <v>10</v>
      </c>
      <c r="K3" s="6"/>
    </row>
    <row r="4" spans="1:11">
      <c r="A4">
        <v>3</v>
      </c>
      <c r="B4" t="s">
        <v>10</v>
      </c>
      <c r="C4" s="10" t="s">
        <v>11</v>
      </c>
      <c r="D4" s="10">
        <v>18041006</v>
      </c>
      <c r="E4" t="s">
        <v>14</v>
      </c>
      <c r="F4">
        <v>609</v>
      </c>
      <c r="G4">
        <v>8</v>
      </c>
      <c r="H4">
        <v>9</v>
      </c>
      <c r="K4" s="6"/>
    </row>
    <row r="5" spans="1:11">
      <c r="A5">
        <v>4</v>
      </c>
      <c r="B5" t="s">
        <v>10</v>
      </c>
      <c r="C5" s="10" t="s">
        <v>11</v>
      </c>
      <c r="D5" s="10">
        <v>18041013</v>
      </c>
      <c r="E5" t="s">
        <v>15</v>
      </c>
      <c r="F5">
        <v>1454</v>
      </c>
      <c r="G5">
        <v>16</v>
      </c>
      <c r="H5">
        <v>2</v>
      </c>
      <c r="K5" s="6"/>
    </row>
    <row r="6" spans="1:11">
      <c r="A6">
        <v>5</v>
      </c>
      <c r="B6" t="s">
        <v>10</v>
      </c>
      <c r="C6" s="10" t="s">
        <v>11</v>
      </c>
      <c r="D6" s="10">
        <v>18041020</v>
      </c>
      <c r="E6" t="s">
        <v>16</v>
      </c>
      <c r="F6">
        <v>737</v>
      </c>
      <c r="G6">
        <v>19</v>
      </c>
      <c r="H6">
        <v>4</v>
      </c>
      <c r="K6" s="6"/>
    </row>
    <row r="7" spans="1:11">
      <c r="A7">
        <v>6</v>
      </c>
      <c r="B7" t="s">
        <v>10</v>
      </c>
      <c r="C7" s="10" t="s">
        <v>11</v>
      </c>
      <c r="D7" s="10">
        <v>18041027</v>
      </c>
      <c r="E7" t="s">
        <v>17</v>
      </c>
      <c r="F7">
        <v>1028</v>
      </c>
      <c r="G7">
        <v>15</v>
      </c>
      <c r="H7">
        <v>6</v>
      </c>
      <c r="K7" s="6"/>
    </row>
    <row r="8" spans="1:11">
      <c r="A8">
        <v>7</v>
      </c>
      <c r="B8" t="s">
        <v>10</v>
      </c>
      <c r="C8" s="10" t="s">
        <v>11</v>
      </c>
      <c r="D8" s="10">
        <v>18041103</v>
      </c>
      <c r="E8" t="s">
        <v>18</v>
      </c>
      <c r="F8">
        <v>1235</v>
      </c>
      <c r="G8">
        <v>3</v>
      </c>
      <c r="H8">
        <v>9</v>
      </c>
      <c r="K8" s="6"/>
    </row>
    <row r="9" spans="1:11">
      <c r="A9">
        <v>8</v>
      </c>
      <c r="B9" t="s">
        <v>10</v>
      </c>
      <c r="C9" s="10" t="s">
        <v>11</v>
      </c>
      <c r="D9" s="10">
        <v>18041110</v>
      </c>
      <c r="E9" t="s">
        <v>19</v>
      </c>
      <c r="F9">
        <v>1196</v>
      </c>
      <c r="G9">
        <v>19</v>
      </c>
      <c r="H9">
        <v>7</v>
      </c>
      <c r="K9" s="6"/>
    </row>
    <row r="10" spans="1:11">
      <c r="A10">
        <v>9</v>
      </c>
      <c r="B10" t="s">
        <v>10</v>
      </c>
      <c r="C10" s="10" t="s">
        <v>11</v>
      </c>
      <c r="D10" s="10">
        <v>18041117</v>
      </c>
      <c r="E10" t="s">
        <v>20</v>
      </c>
      <c r="F10">
        <v>1380</v>
      </c>
      <c r="G10">
        <v>11</v>
      </c>
      <c r="H10">
        <v>10</v>
      </c>
      <c r="K10" s="6"/>
    </row>
    <row r="11" spans="1:11">
      <c r="A11">
        <v>10</v>
      </c>
      <c r="B11" t="s">
        <v>10</v>
      </c>
      <c r="C11" s="10" t="s">
        <v>11</v>
      </c>
      <c r="D11" s="10">
        <v>18041124</v>
      </c>
      <c r="E11" t="s">
        <v>18</v>
      </c>
      <c r="F11">
        <v>1153</v>
      </c>
      <c r="G11">
        <v>10</v>
      </c>
      <c r="H11">
        <v>6</v>
      </c>
      <c r="K11" s="6"/>
    </row>
    <row r="12" spans="1:11">
      <c r="A12">
        <v>11</v>
      </c>
      <c r="B12" t="s">
        <v>10</v>
      </c>
      <c r="C12" s="10" t="s">
        <v>11</v>
      </c>
      <c r="D12" s="10">
        <v>18041201</v>
      </c>
      <c r="E12" t="s">
        <v>21</v>
      </c>
      <c r="F12">
        <v>1406</v>
      </c>
      <c r="G12">
        <v>11</v>
      </c>
      <c r="H12">
        <v>9</v>
      </c>
      <c r="K12" s="6"/>
    </row>
    <row r="13" spans="1:11">
      <c r="A13">
        <v>12</v>
      </c>
      <c r="B13" t="s">
        <v>10</v>
      </c>
      <c r="C13" s="10" t="s">
        <v>11</v>
      </c>
      <c r="D13" s="10">
        <v>18041208</v>
      </c>
      <c r="E13" t="s">
        <v>22</v>
      </c>
      <c r="F13">
        <v>1296</v>
      </c>
      <c r="G13">
        <v>19</v>
      </c>
      <c r="H13">
        <v>4</v>
      </c>
      <c r="K13" s="6"/>
    </row>
    <row r="14" spans="1:11">
      <c r="A14">
        <v>13</v>
      </c>
      <c r="B14" t="s">
        <v>10</v>
      </c>
      <c r="C14" s="10" t="s">
        <v>11</v>
      </c>
      <c r="D14" s="10">
        <v>18041215</v>
      </c>
      <c r="E14" t="s">
        <v>23</v>
      </c>
      <c r="F14">
        <v>1583</v>
      </c>
      <c r="G14">
        <v>16</v>
      </c>
      <c r="H14">
        <v>4</v>
      </c>
      <c r="K14" s="6"/>
    </row>
    <row r="15" spans="1:11">
      <c r="A15">
        <v>14</v>
      </c>
      <c r="B15" t="s">
        <v>10</v>
      </c>
      <c r="C15" s="10" t="s">
        <v>11</v>
      </c>
      <c r="D15" s="10">
        <v>18041222</v>
      </c>
      <c r="E15" t="s">
        <v>24</v>
      </c>
      <c r="F15">
        <v>1139</v>
      </c>
      <c r="G15">
        <v>18</v>
      </c>
      <c r="H15">
        <v>6</v>
      </c>
      <c r="K15" s="6"/>
    </row>
    <row r="16" spans="1:11">
      <c r="A16">
        <v>15</v>
      </c>
      <c r="B16" t="s">
        <v>10</v>
      </c>
      <c r="C16" s="10" t="s">
        <v>11</v>
      </c>
      <c r="D16" s="10">
        <v>18041229</v>
      </c>
      <c r="E16" t="s">
        <v>24</v>
      </c>
      <c r="F16">
        <v>1120</v>
      </c>
      <c r="G16">
        <v>2</v>
      </c>
      <c r="H16">
        <v>11</v>
      </c>
      <c r="K16" s="6"/>
    </row>
    <row r="17" spans="1:11">
      <c r="A17">
        <v>16</v>
      </c>
      <c r="B17" t="s">
        <v>10</v>
      </c>
      <c r="C17" s="10" t="s">
        <v>11</v>
      </c>
      <c r="D17" s="10">
        <v>18050105</v>
      </c>
      <c r="E17" t="s">
        <v>25</v>
      </c>
      <c r="F17">
        <v>1332</v>
      </c>
      <c r="G17">
        <v>2</v>
      </c>
      <c r="H17">
        <v>9</v>
      </c>
      <c r="K17" s="6"/>
    </row>
    <row r="18" spans="1:11">
      <c r="A18">
        <v>17</v>
      </c>
      <c r="B18" t="s">
        <v>10</v>
      </c>
      <c r="C18" s="10" t="s">
        <v>11</v>
      </c>
      <c r="D18" s="10">
        <v>18050112</v>
      </c>
      <c r="E18" t="s">
        <v>26</v>
      </c>
      <c r="F18">
        <v>1329</v>
      </c>
      <c r="G18">
        <v>3</v>
      </c>
      <c r="H18">
        <v>10</v>
      </c>
      <c r="K18" s="6"/>
    </row>
    <row r="19" spans="1:11">
      <c r="A19">
        <v>18</v>
      </c>
      <c r="B19" t="s">
        <v>10</v>
      </c>
      <c r="C19" s="10" t="s">
        <v>11</v>
      </c>
      <c r="D19" s="10">
        <v>18050119</v>
      </c>
      <c r="E19" t="s">
        <v>27</v>
      </c>
      <c r="F19">
        <v>1107</v>
      </c>
      <c r="G19">
        <v>9</v>
      </c>
      <c r="H19">
        <v>9</v>
      </c>
      <c r="K19" s="6"/>
    </row>
    <row r="20" spans="1:11">
      <c r="A20">
        <v>19</v>
      </c>
      <c r="B20" t="s">
        <v>10</v>
      </c>
      <c r="C20" s="10" t="s">
        <v>11</v>
      </c>
      <c r="D20" s="10">
        <v>18050126</v>
      </c>
      <c r="E20" t="s">
        <v>24</v>
      </c>
      <c r="F20">
        <v>1122</v>
      </c>
      <c r="G20">
        <v>8</v>
      </c>
      <c r="H20">
        <v>1</v>
      </c>
      <c r="K20" s="6"/>
    </row>
    <row r="21" spans="1:11">
      <c r="A21">
        <v>20</v>
      </c>
      <c r="B21" t="s">
        <v>10</v>
      </c>
      <c r="C21" s="10" t="s">
        <v>11</v>
      </c>
      <c r="D21" s="10">
        <v>18050202</v>
      </c>
      <c r="E21" t="s">
        <v>24</v>
      </c>
      <c r="F21">
        <v>1176</v>
      </c>
      <c r="G21">
        <v>19</v>
      </c>
      <c r="H21">
        <v>1</v>
      </c>
      <c r="K21" s="6"/>
    </row>
    <row r="22" spans="1:11">
      <c r="A22">
        <v>21</v>
      </c>
      <c r="B22" t="s">
        <v>10</v>
      </c>
      <c r="C22" s="10" t="s">
        <v>11</v>
      </c>
      <c r="D22" s="10">
        <v>18050209</v>
      </c>
      <c r="E22" t="s">
        <v>28</v>
      </c>
      <c r="F22">
        <v>1581</v>
      </c>
      <c r="G22">
        <v>1</v>
      </c>
      <c r="H22">
        <v>4</v>
      </c>
      <c r="K22" s="6"/>
    </row>
    <row r="23" spans="1:11">
      <c r="A23">
        <v>22</v>
      </c>
      <c r="B23" t="s">
        <v>10</v>
      </c>
      <c r="C23" s="10" t="s">
        <v>11</v>
      </c>
      <c r="D23" s="10">
        <v>18050216</v>
      </c>
      <c r="E23" t="s">
        <v>29</v>
      </c>
      <c r="F23">
        <v>1499</v>
      </c>
      <c r="G23">
        <v>13</v>
      </c>
      <c r="H23">
        <v>1</v>
      </c>
      <c r="K23" s="6"/>
    </row>
    <row r="24" spans="1:11">
      <c r="A24">
        <v>23</v>
      </c>
      <c r="B24" t="s">
        <v>10</v>
      </c>
      <c r="C24" s="10" t="s">
        <v>11</v>
      </c>
      <c r="D24" s="10">
        <v>18050223</v>
      </c>
      <c r="E24" t="s">
        <v>30</v>
      </c>
      <c r="F24">
        <v>1725</v>
      </c>
      <c r="G24">
        <v>11</v>
      </c>
      <c r="H24">
        <v>6</v>
      </c>
      <c r="K24" s="6"/>
    </row>
    <row r="25" spans="1:11">
      <c r="A25">
        <v>24</v>
      </c>
      <c r="B25" t="s">
        <v>10</v>
      </c>
      <c r="C25" s="10" t="s">
        <v>11</v>
      </c>
      <c r="D25" s="10">
        <v>18050302</v>
      </c>
      <c r="E25" t="s">
        <v>31</v>
      </c>
      <c r="F25">
        <v>1308</v>
      </c>
      <c r="G25">
        <v>8</v>
      </c>
      <c r="H25">
        <v>10</v>
      </c>
      <c r="K25" s="6"/>
    </row>
    <row r="26" spans="1:11">
      <c r="A26">
        <v>25</v>
      </c>
      <c r="B26" t="s">
        <v>10</v>
      </c>
      <c r="C26" s="10" t="s">
        <v>11</v>
      </c>
      <c r="D26" s="10">
        <v>18050309</v>
      </c>
      <c r="E26" t="s">
        <v>32</v>
      </c>
      <c r="F26">
        <v>1725</v>
      </c>
      <c r="G26">
        <v>5</v>
      </c>
      <c r="H26">
        <v>2</v>
      </c>
      <c r="K26" s="6"/>
    </row>
    <row r="27" spans="1:11">
      <c r="A27">
        <v>26</v>
      </c>
      <c r="B27" t="s">
        <v>10</v>
      </c>
      <c r="C27" s="10" t="s">
        <v>11</v>
      </c>
      <c r="D27" s="10">
        <v>18050316</v>
      </c>
      <c r="E27" t="s">
        <v>32</v>
      </c>
      <c r="F27">
        <v>1161</v>
      </c>
      <c r="G27">
        <v>15</v>
      </c>
      <c r="H27">
        <v>8</v>
      </c>
      <c r="K27" s="6"/>
    </row>
    <row r="28" spans="1:11">
      <c r="A28">
        <v>27</v>
      </c>
      <c r="B28" t="s">
        <v>10</v>
      </c>
      <c r="C28" s="10" t="s">
        <v>11</v>
      </c>
      <c r="D28" s="10">
        <v>18050323</v>
      </c>
      <c r="E28" t="s">
        <v>24</v>
      </c>
      <c r="F28">
        <v>1827</v>
      </c>
      <c r="G28">
        <v>14</v>
      </c>
      <c r="H28">
        <v>7</v>
      </c>
      <c r="K28" s="6"/>
    </row>
    <row r="29" spans="1:11">
      <c r="A29">
        <v>28</v>
      </c>
      <c r="B29" t="s">
        <v>10</v>
      </c>
      <c r="C29" s="10" t="s">
        <v>11</v>
      </c>
      <c r="D29" s="10">
        <v>18050330</v>
      </c>
      <c r="E29" t="s">
        <v>24</v>
      </c>
      <c r="F29">
        <v>1580</v>
      </c>
      <c r="G29">
        <v>1</v>
      </c>
      <c r="H29">
        <v>10</v>
      </c>
      <c r="K29" s="6"/>
    </row>
    <row r="30" spans="1:11">
      <c r="A30">
        <v>29</v>
      </c>
      <c r="B30" t="s">
        <v>10</v>
      </c>
      <c r="C30" s="10" t="s">
        <v>11</v>
      </c>
      <c r="D30" s="10">
        <v>18050406</v>
      </c>
      <c r="E30" t="s">
        <v>33</v>
      </c>
      <c r="F30">
        <v>1598</v>
      </c>
      <c r="G30">
        <v>15</v>
      </c>
      <c r="H30">
        <v>8</v>
      </c>
      <c r="K30" s="6"/>
    </row>
    <row r="31" spans="1:11">
      <c r="A31">
        <v>30</v>
      </c>
      <c r="B31" t="s">
        <v>10</v>
      </c>
      <c r="C31" s="10" t="s">
        <v>11</v>
      </c>
      <c r="D31" s="10">
        <v>18050420</v>
      </c>
      <c r="E31" t="s">
        <v>33</v>
      </c>
      <c r="F31">
        <v>1891</v>
      </c>
      <c r="G31">
        <v>17</v>
      </c>
      <c r="H31">
        <v>6</v>
      </c>
      <c r="K31" s="6"/>
    </row>
    <row r="32" spans="1:11">
      <c r="A32">
        <v>31</v>
      </c>
      <c r="B32" t="s">
        <v>10</v>
      </c>
      <c r="C32" s="10" t="s">
        <v>11</v>
      </c>
      <c r="D32" s="10">
        <v>18050427</v>
      </c>
      <c r="E32" t="s">
        <v>24</v>
      </c>
      <c r="F32">
        <v>1365</v>
      </c>
      <c r="H32">
        <v>1</v>
      </c>
      <c r="K32" s="6"/>
    </row>
    <row r="33" spans="1:11">
      <c r="A33">
        <v>32</v>
      </c>
      <c r="B33" t="s">
        <v>10</v>
      </c>
      <c r="C33" s="10" t="s">
        <v>11</v>
      </c>
      <c r="D33" s="10">
        <v>18050504</v>
      </c>
      <c r="E33" t="s">
        <v>33</v>
      </c>
      <c r="F33">
        <v>1251</v>
      </c>
      <c r="G33">
        <v>18</v>
      </c>
      <c r="H33">
        <v>9</v>
      </c>
      <c r="K33" s="6"/>
    </row>
    <row r="34" spans="1:11">
      <c r="A34">
        <v>33</v>
      </c>
      <c r="B34" t="s">
        <v>10</v>
      </c>
      <c r="C34" s="10" t="s">
        <v>11</v>
      </c>
      <c r="D34" s="10">
        <v>18050511</v>
      </c>
      <c r="E34" t="s">
        <v>34</v>
      </c>
      <c r="F34">
        <v>1583</v>
      </c>
      <c r="G34">
        <v>15</v>
      </c>
      <c r="H34">
        <v>8</v>
      </c>
      <c r="K34" s="6"/>
    </row>
    <row r="35" spans="1:11">
      <c r="A35">
        <v>34</v>
      </c>
      <c r="B35" t="s">
        <v>10</v>
      </c>
      <c r="C35" s="10" t="s">
        <v>11</v>
      </c>
      <c r="D35" s="10">
        <v>18050518</v>
      </c>
      <c r="E35" t="s">
        <v>24</v>
      </c>
      <c r="F35">
        <v>1485</v>
      </c>
      <c r="H35">
        <v>2</v>
      </c>
      <c r="K35" s="6"/>
    </row>
    <row r="36" spans="1:11">
      <c r="A36">
        <v>35</v>
      </c>
      <c r="B36" t="s">
        <v>10</v>
      </c>
      <c r="C36" s="10" t="s">
        <v>11</v>
      </c>
      <c r="D36" s="10">
        <v>18050525</v>
      </c>
      <c r="E36" t="s">
        <v>21</v>
      </c>
      <c r="F36">
        <v>1443</v>
      </c>
      <c r="G36">
        <v>4</v>
      </c>
      <c r="K36" s="6"/>
    </row>
    <row r="37" spans="1:11">
      <c r="A37">
        <v>36</v>
      </c>
      <c r="B37" t="s">
        <v>10</v>
      </c>
      <c r="C37" s="10" t="s">
        <v>11</v>
      </c>
      <c r="D37" s="10">
        <v>18050531</v>
      </c>
      <c r="E37" t="s">
        <v>24</v>
      </c>
      <c r="F37">
        <v>1207</v>
      </c>
      <c r="G37">
        <v>12</v>
      </c>
      <c r="K37" s="6"/>
    </row>
    <row r="38" spans="1:11">
      <c r="A38">
        <v>37</v>
      </c>
      <c r="B38" t="s">
        <v>10</v>
      </c>
      <c r="C38" s="10" t="s">
        <v>11</v>
      </c>
      <c r="D38" s="10">
        <v>18050608</v>
      </c>
      <c r="E38" t="s">
        <v>17</v>
      </c>
      <c r="F38">
        <v>951</v>
      </c>
      <c r="G38">
        <v>11</v>
      </c>
      <c r="K38" s="6"/>
    </row>
    <row r="39" spans="1:11">
      <c r="A39">
        <v>38</v>
      </c>
      <c r="B39" t="s">
        <v>10</v>
      </c>
      <c r="C39" s="10" t="s">
        <v>11</v>
      </c>
      <c r="D39" s="10">
        <v>18050608</v>
      </c>
      <c r="E39" t="s">
        <v>35</v>
      </c>
      <c r="F39">
        <v>48</v>
      </c>
      <c r="G39">
        <v>11</v>
      </c>
      <c r="I39" t="s">
        <v>36</v>
      </c>
      <c r="K39" s="6"/>
    </row>
    <row r="40" spans="1:11">
      <c r="A40">
        <v>39</v>
      </c>
      <c r="B40" t="s">
        <v>10</v>
      </c>
      <c r="C40" s="10" t="s">
        <v>11</v>
      </c>
      <c r="D40" s="10">
        <v>18050615</v>
      </c>
      <c r="E40" t="s">
        <v>37</v>
      </c>
      <c r="F40">
        <v>1174</v>
      </c>
      <c r="G40">
        <v>13</v>
      </c>
      <c r="H40">
        <v>8</v>
      </c>
      <c r="I40" t="s">
        <v>38</v>
      </c>
      <c r="K40" s="6"/>
    </row>
    <row r="41" spans="1:11">
      <c r="A41">
        <v>40</v>
      </c>
      <c r="B41" t="s">
        <v>10</v>
      </c>
      <c r="C41" s="10" t="s">
        <v>11</v>
      </c>
      <c r="D41" s="10">
        <v>18050619</v>
      </c>
      <c r="E41" t="s">
        <v>24</v>
      </c>
      <c r="F41">
        <v>735</v>
      </c>
      <c r="G41">
        <v>16</v>
      </c>
      <c r="H41">
        <v>4</v>
      </c>
      <c r="K41" s="6"/>
    </row>
    <row r="42" spans="1:11">
      <c r="A42">
        <v>41</v>
      </c>
      <c r="B42" t="s">
        <v>10</v>
      </c>
      <c r="C42" s="10" t="s">
        <v>11</v>
      </c>
      <c r="D42" s="10">
        <v>18050620</v>
      </c>
      <c r="E42" t="s">
        <v>24</v>
      </c>
      <c r="F42">
        <v>70</v>
      </c>
      <c r="G42">
        <v>5</v>
      </c>
      <c r="H42">
        <v>6</v>
      </c>
      <c r="I42" t="s">
        <v>39</v>
      </c>
      <c r="K42" s="6"/>
    </row>
    <row r="43" spans="1:11">
      <c r="A43">
        <v>42</v>
      </c>
      <c r="B43" t="s">
        <v>10</v>
      </c>
      <c r="C43" s="10" t="s">
        <v>11</v>
      </c>
      <c r="D43" s="10">
        <v>18050705</v>
      </c>
      <c r="E43" t="s">
        <v>33</v>
      </c>
      <c r="F43">
        <v>2120</v>
      </c>
      <c r="G43">
        <v>12</v>
      </c>
      <c r="H43">
        <v>6</v>
      </c>
      <c r="K43" s="6"/>
    </row>
    <row r="44" spans="1:11">
      <c r="A44">
        <v>43</v>
      </c>
      <c r="B44" t="s">
        <v>10</v>
      </c>
      <c r="C44" s="10" t="s">
        <v>11</v>
      </c>
      <c r="D44" s="10">
        <v>18060503</v>
      </c>
      <c r="E44" t="s">
        <v>40</v>
      </c>
      <c r="F44">
        <v>479</v>
      </c>
      <c r="G44">
        <v>17</v>
      </c>
      <c r="H44">
        <v>5</v>
      </c>
      <c r="I44" t="s">
        <v>41</v>
      </c>
      <c r="K44" s="6"/>
    </row>
    <row r="46" spans="1:11">
      <c r="A46" s="7" t="s">
        <v>42</v>
      </c>
      <c r="B46" s="8"/>
      <c r="C46" s="9">
        <f>SUM(F2:F44)</f>
        <v>52436</v>
      </c>
      <c r="D46" s="9">
        <f>SUM(G2:G44)</f>
        <v>466</v>
      </c>
      <c r="E46" s="9">
        <f>SUM(H2:H44)</f>
        <v>247</v>
      </c>
      <c r="F46" s="7">
        <f>C46+QUOTIENT(D46+QUOTIENT(E46,12),20)</f>
        <v>52460</v>
      </c>
      <c r="G46" s="7">
        <f>MOD(D46+QUOTIENT(E46,12),20)</f>
        <v>6</v>
      </c>
      <c r="H46" s="7">
        <f>MOD(E46, 12)</f>
        <v>7</v>
      </c>
      <c r="I46" s="8"/>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Props1.xml><?xml version="1.0" encoding="utf-8"?>
<ds:datastoreItem xmlns:ds="http://schemas.openxmlformats.org/officeDocument/2006/customXml" ds:itemID="{D1D70992-1D43-49AB-814B-07C995243F04}"/>
</file>

<file path=customXml/itemProps2.xml><?xml version="1.0" encoding="utf-8"?>
<ds:datastoreItem xmlns:ds="http://schemas.openxmlformats.org/officeDocument/2006/customXml" ds:itemID="{F155BB3E-F3FD-4458-AC64-24A9E278946F}"/>
</file>

<file path=customXml/itemProps3.xml><?xml version="1.0" encoding="utf-8"?>
<ds:datastoreItem xmlns:ds="http://schemas.openxmlformats.org/officeDocument/2006/customXml" ds:itemID="{59B94BF0-7377-4FC9-A23F-5E1659E60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Shipp, Leo</cp:lastModifiedBy>
  <cp:revision/>
  <dcterms:created xsi:type="dcterms:W3CDTF">2023-08-24T12:31:35Z</dcterms:created>
  <dcterms:modified xsi:type="dcterms:W3CDTF">2025-08-22T10:01:19Z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