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94" documentId="8_{0FCD7418-AEE3-4C2F-B991-BEF4EA815AFB}" xr6:coauthVersionLast="47" xr6:coauthVersionMax="47" xr10:uidLastSave="{EC668353-623C-4138-BE1E-AA26C53DF12A}"/>
  <bookViews>
    <workbookView xWindow="-120" yWindow="-120" windowWidth="29040" windowHeight="15720" xr2:uid="{B791FC55-4672-4210-97F7-15E2527C191F}"/>
  </bookViews>
  <sheets>
    <sheet name="Folger Library, W.b.280" sheetId="1" r:id="rId1"/>
  </sheets>
  <definedNames>
    <definedName name="_xlnm._FilterDatabase" localSheetId="0" hidden="1">'Folger Library, W.b.280'!$A$1:$L$1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K66" i="1" s="1"/>
  <c r="G66" i="1"/>
  <c r="J66" i="1" s="1"/>
  <c r="F66" i="1"/>
  <c r="I66" i="1" l="1"/>
</calcChain>
</file>

<file path=xl/sharedStrings.xml><?xml version="1.0" encoding="utf-8"?>
<sst xmlns="http://schemas.openxmlformats.org/spreadsheetml/2006/main" count="394" uniqueCount="130">
  <si>
    <t>#</t>
  </si>
  <si>
    <t>Theatre</t>
  </si>
  <si>
    <t>Season</t>
  </si>
  <si>
    <t>Payment Date</t>
  </si>
  <si>
    <t>Entry</t>
  </si>
  <si>
    <t>Category</t>
  </si>
  <si>
    <t>Parent Category</t>
  </si>
  <si>
    <t>Payment Type</t>
  </si>
  <si>
    <t>£</t>
  </si>
  <si>
    <t>s</t>
  </si>
  <si>
    <t>d</t>
  </si>
  <si>
    <t>Notes</t>
  </si>
  <si>
    <r>
      <rPr>
        <b/>
        <sz val="11"/>
        <color rgb="FF000000"/>
        <rFont val="Aptos Narrow"/>
        <scheme val="minor"/>
      </rPr>
      <t>Source:</t>
    </r>
    <r>
      <rPr>
        <sz val="11"/>
        <color rgb="FF000000"/>
        <rFont val="Aptos Narrow"/>
        <scheme val="minor"/>
      </rPr>
      <t xml:space="preserve"> Folger Library, W.b.280. [Memoranda.]</t>
    </r>
  </si>
  <si>
    <t>Drury Lane</t>
  </si>
  <si>
    <t>1777-1778</t>
  </si>
  <si>
    <t xml:space="preserve">Mm. from Dt. Fund Mr. Colman for New Brooms </t>
  </si>
  <si>
    <t>Authorial Payments (Other)</t>
  </si>
  <si>
    <t>Authors and Scripts</t>
  </si>
  <si>
    <t>External</t>
  </si>
  <si>
    <t>Mm. Pd. from Debt Fund Mr. Novoisielski</t>
  </si>
  <si>
    <t>Scene Painters</t>
  </si>
  <si>
    <t>Properties, Scenes and Machines</t>
  </si>
  <si>
    <t>Internal</t>
  </si>
  <si>
    <t>Mm. Pd. from Debt Fund Mr. Dixon</t>
  </si>
  <si>
    <t>Unknown</t>
  </si>
  <si>
    <t>Other</t>
  </si>
  <si>
    <t xml:space="preserve">Mr Powney (Stationer) from Debt. F. </t>
  </si>
  <si>
    <t>Books, Paper and Stationery</t>
  </si>
  <si>
    <t xml:space="preserve">D. Ford (Summer Acct.) from D: F: </t>
  </si>
  <si>
    <t xml:space="preserve">Miscellaneous </t>
  </si>
  <si>
    <t>Departmental</t>
  </si>
  <si>
    <t>Debt Fund. Norfolk, Glazier</t>
  </si>
  <si>
    <t>Glass</t>
  </si>
  <si>
    <t>Upkeep and Refurbishments</t>
  </si>
  <si>
    <t>Thompson, Smith</t>
  </si>
  <si>
    <t>Metals</t>
  </si>
  <si>
    <t>Williams &amp; Sons, Button</t>
  </si>
  <si>
    <t>Clothing Material (Haberdashery)</t>
  </si>
  <si>
    <t>Clothing</t>
  </si>
  <si>
    <t>Waller &amp; Co. Hosiers</t>
  </si>
  <si>
    <t>Clothing Purchase (Legwear)</t>
  </si>
  <si>
    <t xml:space="preserve">Gardner, Shoe Mr. </t>
  </si>
  <si>
    <t>Clothing Purchase (Footwear)</t>
  </si>
  <si>
    <t xml:space="preserve">Smith &amp; Co. Coal Merchts. </t>
  </si>
  <si>
    <t>Coal</t>
  </si>
  <si>
    <t>Heating and Lighting</t>
  </si>
  <si>
    <t>Carpue, Silk Dyer</t>
  </si>
  <si>
    <t>Laundry and Dyeing</t>
  </si>
  <si>
    <t>Carter, Scowerer</t>
  </si>
  <si>
    <t>Blakes, Hatter</t>
  </si>
  <si>
    <t>Clothing Purchase (Headwear)</t>
  </si>
  <si>
    <t>Jennings, Furrier &amp; Glover</t>
  </si>
  <si>
    <t>Clothing Purchase (Other)</t>
  </si>
  <si>
    <t>D. F. Dr. Fords Draft</t>
  </si>
  <si>
    <t>Presumed to be drawn by Dr Ford for his summer account, alluded to in the memoranda of 14 and 29 October 1777.</t>
  </si>
  <si>
    <t>D. F. Delater 2 Weeks last Season</t>
  </si>
  <si>
    <t>Messengers and Porters</t>
  </si>
  <si>
    <t>Personnel</t>
  </si>
  <si>
    <t>Delater was regularly paid in the 1776-77 season in conjunction with "Stevens", who seems to have been a porter, James Stevens. Thus Delater has been assumed to be a porter too. Neither Delater nor Stevens appear in BD.</t>
  </si>
  <si>
    <t>D: F: Mr. Cubit Tinman</t>
  </si>
  <si>
    <t>Tinworkers</t>
  </si>
  <si>
    <t xml:space="preserve">D: F: By Dr. Ford in full Sumr. Expence </t>
  </si>
  <si>
    <t xml:space="preserve">Wells &amp; Co. for Gauze </t>
  </si>
  <si>
    <t>Clothing Material (Other)</t>
  </si>
  <si>
    <t xml:space="preserve">D. F. Mr. Wallis's Debt </t>
  </si>
  <si>
    <t>Loan Repayments (as Debtor)</t>
  </si>
  <si>
    <t>Finance and Law</t>
  </si>
  <si>
    <t>Do: [Mr. Wallis's] Intt. 6 Mo: 20 Days</t>
  </si>
  <si>
    <t>D: Fund Mr. Chettell Timber Mercht. in full to May 5th. last</t>
  </si>
  <si>
    <t>Timber</t>
  </si>
  <si>
    <t>Mr. Prier Turner</t>
  </si>
  <si>
    <t>Turnery</t>
  </si>
  <si>
    <t>Mr. Bibbs, Executor</t>
  </si>
  <si>
    <t>Weaponry</t>
  </si>
  <si>
    <t xml:space="preserve">Messrs. Sage &amp; Co. Haberdrs. </t>
  </si>
  <si>
    <t>Mr. Dufrenoy Artl. Flowrs.</t>
  </si>
  <si>
    <t>Artificial Flowers</t>
  </si>
  <si>
    <t>Mr. Lupino Taylor</t>
  </si>
  <si>
    <t>Tailoring</t>
  </si>
  <si>
    <t>Coles &amp; Co. Stationers</t>
  </si>
  <si>
    <t>D. F. Mist &amp; Co. Ironmongers</t>
  </si>
  <si>
    <t>Stephens Mason</t>
  </si>
  <si>
    <t>Stone</t>
  </si>
  <si>
    <t>D: F: Mr. Smith for Canvas</t>
  </si>
  <si>
    <t>Canvas</t>
  </si>
  <si>
    <t>D. F. Chapman for Copr. Tickets</t>
  </si>
  <si>
    <t xml:space="preserve">D.F. Mr. Ireland Upholder </t>
  </si>
  <si>
    <t>Upholstery</t>
  </si>
  <si>
    <t>D. F. Mr. Pugh for Oyl to May 10th. 1777</t>
  </si>
  <si>
    <t>Oil</t>
  </si>
  <si>
    <t xml:space="preserve">D: F: Mr. Parker for Scene Painting </t>
  </si>
  <si>
    <t>D: F: Mrs. French in full</t>
  </si>
  <si>
    <t xml:space="preserve">D: F: Mr. Linley's Saly. for Last Season </t>
  </si>
  <si>
    <t>Management</t>
  </si>
  <si>
    <t>Proprietorial</t>
  </si>
  <si>
    <t xml:space="preserve">D: F. Mr. Riagio Rebecca Painter </t>
  </si>
  <si>
    <t>Mr. Burgess Brick layer</t>
  </si>
  <si>
    <t>Construction</t>
  </si>
  <si>
    <t>Mr. Barber for Cloaths</t>
  </si>
  <si>
    <t>Mr. Hewetson Gold &amp; Silr. Lace</t>
  </si>
  <si>
    <t>Clothing Material (Lace)</t>
  </si>
  <si>
    <t>Mr. Scott Copr. Lace</t>
  </si>
  <si>
    <t xml:space="preserve">Messrs. Stewart &amp; Britton Lin: Drap: </t>
  </si>
  <si>
    <t>Clothing Material (Linen)</t>
  </si>
  <si>
    <t>Mr. Stacey Colourman</t>
  </si>
  <si>
    <t>Scene Painters' Supplies</t>
  </si>
  <si>
    <t>Mr. Stafford Glassman</t>
  </si>
  <si>
    <t>Messrs. Gilles &amp; Jones. Worsted Lace</t>
  </si>
  <si>
    <t xml:space="preserve">Mr. Barrett Wax Chandr. </t>
  </si>
  <si>
    <t>Candles (Wax)</t>
  </si>
  <si>
    <t>Messrs. King &amp; Padget Mercers</t>
  </si>
  <si>
    <t>Mr. Degville for Master Holland</t>
  </si>
  <si>
    <t>Dancers</t>
  </si>
  <si>
    <t>D: Fund Payt. 56 Licencing School for Scandal &amp; Island of Love</t>
  </si>
  <si>
    <t>Play Licences</t>
  </si>
  <si>
    <t>Mr. Hatsell</t>
  </si>
  <si>
    <t xml:space="preserve">Mm. for Colours </t>
  </si>
  <si>
    <t>Messrs. Thompson (Smith)</t>
  </si>
  <si>
    <t>Marshal (Plumber</t>
  </si>
  <si>
    <t>Plumbing</t>
  </si>
  <si>
    <t>Carpue Silk Dyer</t>
  </si>
  <si>
    <t>Carter Scowerer</t>
  </si>
  <si>
    <t>Norfolk Glazier</t>
  </si>
  <si>
    <t>Coles &amp; Evans Stationers</t>
  </si>
  <si>
    <t>Westcott Slater</t>
  </si>
  <si>
    <t xml:space="preserve">Williams &amp; Co. Buttonmakrs. </t>
  </si>
  <si>
    <t>Gilles &amp; Jones Worstd. Lace</t>
  </si>
  <si>
    <t>Dr. Higgins for Flashg. Powder</t>
  </si>
  <si>
    <t>Fireworks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</si>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</sst>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49" fontId="1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right"/>
    </xf>
    <xf numFmtId="0" fontId="0" fillId="0" borderId="2" xfId="0" applyBorder="1"/>
    <xf numFmtId="0" fontId="5" fillId="0" borderId="2" xfId="0" applyFont="1" applyBorder="1"/>
    <xf numFmtId="0" fontId="0" fillId="0" borderId="0" xfId="0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C737-623D-4667-A3D2-0C3AE025A12E}">
  <dimension ref="A1:M66"/>
  <sheetViews>
    <sheetView tabSelected="1" workbookViewId="0">
      <pane ySplit="1" topLeftCell="A2" activePane="bottomLeft" state="frozen"/>
      <selection pane="bottomLeft" activeCell="M7" sqref="M7"/>
    </sheetView>
  </sheetViews>
  <sheetFormatPr defaultRowHeight="15"/>
  <cols>
    <col min="2" max="2" width="10.28515625" bestFit="1" customWidth="1"/>
    <col min="3" max="3" width="9.7109375" bestFit="1" customWidth="1"/>
    <col min="4" max="4" width="15.42578125" bestFit="1" customWidth="1"/>
    <col min="5" max="5" width="56.140625" bestFit="1" customWidth="1"/>
    <col min="6" max="6" width="30.85546875" bestFit="1" customWidth="1"/>
    <col min="7" max="7" width="30.7109375" bestFit="1" customWidth="1"/>
    <col min="8" max="8" width="15.42578125" bestFit="1" customWidth="1"/>
  </cols>
  <sheetData>
    <row r="1" spans="1:1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12" t="s">
        <v>12</v>
      </c>
    </row>
    <row r="2" spans="1:13">
      <c r="A2">
        <v>1</v>
      </c>
      <c r="B2" t="s">
        <v>13</v>
      </c>
      <c r="C2" t="s">
        <v>14</v>
      </c>
      <c r="D2" s="11">
        <v>17771009</v>
      </c>
      <c r="E2" t="s">
        <v>15</v>
      </c>
      <c r="F2" t="s">
        <v>16</v>
      </c>
      <c r="G2" t="s">
        <v>17</v>
      </c>
      <c r="H2" t="s">
        <v>18</v>
      </c>
      <c r="I2">
        <v>84</v>
      </c>
      <c r="J2">
        <v>18</v>
      </c>
      <c r="K2">
        <v>6</v>
      </c>
      <c r="L2" s="6"/>
    </row>
    <row r="3" spans="1:13">
      <c r="A3">
        <v>2</v>
      </c>
      <c r="B3" t="s">
        <v>13</v>
      </c>
      <c r="C3" t="s">
        <v>14</v>
      </c>
      <c r="D3" s="11">
        <v>17771011</v>
      </c>
      <c r="E3" t="s">
        <v>19</v>
      </c>
      <c r="F3" t="s">
        <v>20</v>
      </c>
      <c r="G3" t="s">
        <v>21</v>
      </c>
      <c r="H3" t="s">
        <v>22</v>
      </c>
      <c r="I3">
        <v>40</v>
      </c>
      <c r="J3">
        <v>18</v>
      </c>
      <c r="L3" s="6"/>
    </row>
    <row r="4" spans="1:13">
      <c r="A4">
        <v>3</v>
      </c>
      <c r="B4" t="s">
        <v>13</v>
      </c>
      <c r="C4" t="s">
        <v>14</v>
      </c>
      <c r="D4" s="11">
        <v>17771011</v>
      </c>
      <c r="E4" t="s">
        <v>23</v>
      </c>
      <c r="F4" t="s">
        <v>24</v>
      </c>
      <c r="G4" t="s">
        <v>25</v>
      </c>
      <c r="H4" t="s">
        <v>24</v>
      </c>
      <c r="I4">
        <v>4</v>
      </c>
      <c r="J4">
        <v>10</v>
      </c>
      <c r="L4" s="6"/>
    </row>
    <row r="5" spans="1:13">
      <c r="A5">
        <v>4</v>
      </c>
      <c r="B5" t="s">
        <v>13</v>
      </c>
      <c r="C5" t="s">
        <v>14</v>
      </c>
      <c r="D5" s="11">
        <v>17771014</v>
      </c>
      <c r="E5" t="s">
        <v>26</v>
      </c>
      <c r="F5" t="s">
        <v>27</v>
      </c>
      <c r="G5" t="s">
        <v>25</v>
      </c>
      <c r="H5" t="s">
        <v>18</v>
      </c>
      <c r="I5">
        <v>63</v>
      </c>
      <c r="L5" s="6"/>
    </row>
    <row r="6" spans="1:13">
      <c r="A6">
        <v>5</v>
      </c>
      <c r="B6" t="s">
        <v>13</v>
      </c>
      <c r="C6" t="s">
        <v>14</v>
      </c>
      <c r="D6" s="11">
        <v>17771014</v>
      </c>
      <c r="E6" t="s">
        <v>28</v>
      </c>
      <c r="F6" t="s">
        <v>29</v>
      </c>
      <c r="G6" t="s">
        <v>25</v>
      </c>
      <c r="H6" t="s">
        <v>30</v>
      </c>
      <c r="I6">
        <v>50</v>
      </c>
      <c r="L6" s="6"/>
    </row>
    <row r="7" spans="1:13">
      <c r="A7">
        <v>6</v>
      </c>
      <c r="B7" t="s">
        <v>13</v>
      </c>
      <c r="C7" t="s">
        <v>14</v>
      </c>
      <c r="D7" s="11">
        <v>17771024</v>
      </c>
      <c r="E7" t="s">
        <v>31</v>
      </c>
      <c r="F7" t="s">
        <v>32</v>
      </c>
      <c r="G7" t="s">
        <v>33</v>
      </c>
      <c r="H7" t="s">
        <v>18</v>
      </c>
      <c r="I7">
        <v>3</v>
      </c>
      <c r="J7">
        <v>14</v>
      </c>
      <c r="K7">
        <v>6</v>
      </c>
      <c r="L7" s="6"/>
    </row>
    <row r="8" spans="1:13">
      <c r="A8">
        <v>7</v>
      </c>
      <c r="B8" t="s">
        <v>13</v>
      </c>
      <c r="C8" t="s">
        <v>14</v>
      </c>
      <c r="D8" s="11">
        <v>17771024</v>
      </c>
      <c r="E8" t="s">
        <v>34</v>
      </c>
      <c r="F8" t="s">
        <v>35</v>
      </c>
      <c r="G8" t="s">
        <v>33</v>
      </c>
      <c r="H8" t="s">
        <v>18</v>
      </c>
      <c r="I8">
        <v>3</v>
      </c>
      <c r="L8" s="6"/>
    </row>
    <row r="9" spans="1:13">
      <c r="A9">
        <v>8</v>
      </c>
      <c r="B9" t="s">
        <v>13</v>
      </c>
      <c r="C9" t="s">
        <v>14</v>
      </c>
      <c r="D9" s="11">
        <v>17771024</v>
      </c>
      <c r="E9" t="s">
        <v>36</v>
      </c>
      <c r="F9" t="s">
        <v>37</v>
      </c>
      <c r="G9" t="s">
        <v>38</v>
      </c>
      <c r="H9" t="s">
        <v>18</v>
      </c>
      <c r="I9">
        <v>20</v>
      </c>
      <c r="J9">
        <v>19</v>
      </c>
      <c r="K9">
        <v>6</v>
      </c>
      <c r="L9" s="6"/>
    </row>
    <row r="10" spans="1:13">
      <c r="A10">
        <v>9</v>
      </c>
      <c r="B10" t="s">
        <v>13</v>
      </c>
      <c r="C10" t="s">
        <v>14</v>
      </c>
      <c r="D10" s="11">
        <v>17771024</v>
      </c>
      <c r="E10" t="s">
        <v>39</v>
      </c>
      <c r="F10" t="s">
        <v>40</v>
      </c>
      <c r="G10" t="s">
        <v>38</v>
      </c>
      <c r="H10" t="s">
        <v>18</v>
      </c>
      <c r="I10">
        <v>14</v>
      </c>
      <c r="J10">
        <v>18</v>
      </c>
      <c r="L10" s="6"/>
    </row>
    <row r="11" spans="1:13">
      <c r="A11">
        <v>10</v>
      </c>
      <c r="B11" t="s">
        <v>13</v>
      </c>
      <c r="C11" t="s">
        <v>14</v>
      </c>
      <c r="D11" s="11">
        <v>17771024</v>
      </c>
      <c r="E11" t="s">
        <v>41</v>
      </c>
      <c r="F11" t="s">
        <v>42</v>
      </c>
      <c r="G11" t="s">
        <v>38</v>
      </c>
      <c r="H11" t="s">
        <v>18</v>
      </c>
      <c r="I11">
        <v>22</v>
      </c>
      <c r="J11">
        <v>18</v>
      </c>
      <c r="K11">
        <v>6</v>
      </c>
      <c r="L11" s="6"/>
    </row>
    <row r="12" spans="1:13">
      <c r="A12">
        <v>11</v>
      </c>
      <c r="B12" t="s">
        <v>13</v>
      </c>
      <c r="C12" t="s">
        <v>14</v>
      </c>
      <c r="D12" s="11">
        <v>17771024</v>
      </c>
      <c r="E12" t="s">
        <v>43</v>
      </c>
      <c r="F12" t="s">
        <v>44</v>
      </c>
      <c r="G12" t="s">
        <v>45</v>
      </c>
      <c r="H12" t="s">
        <v>18</v>
      </c>
      <c r="I12">
        <v>82</v>
      </c>
      <c r="J12">
        <v>8</v>
      </c>
      <c r="L12" s="6"/>
    </row>
    <row r="13" spans="1:13">
      <c r="A13">
        <v>12</v>
      </c>
      <c r="B13" t="s">
        <v>13</v>
      </c>
      <c r="C13" t="s">
        <v>14</v>
      </c>
      <c r="D13" s="11">
        <v>17771024</v>
      </c>
      <c r="E13" t="s">
        <v>46</v>
      </c>
      <c r="F13" t="s">
        <v>47</v>
      </c>
      <c r="G13" t="s">
        <v>38</v>
      </c>
      <c r="H13" t="s">
        <v>18</v>
      </c>
      <c r="I13">
        <v>23</v>
      </c>
      <c r="J13">
        <v>14</v>
      </c>
      <c r="L13" s="6"/>
    </row>
    <row r="14" spans="1:13">
      <c r="A14">
        <v>13</v>
      </c>
      <c r="B14" t="s">
        <v>13</v>
      </c>
      <c r="C14" t="s">
        <v>14</v>
      </c>
      <c r="D14" s="11">
        <v>17771024</v>
      </c>
      <c r="E14" t="s">
        <v>48</v>
      </c>
      <c r="F14" t="s">
        <v>47</v>
      </c>
      <c r="G14" t="s">
        <v>38</v>
      </c>
      <c r="H14" t="s">
        <v>18</v>
      </c>
      <c r="I14">
        <v>2</v>
      </c>
      <c r="J14">
        <v>2</v>
      </c>
      <c r="K14">
        <v>4</v>
      </c>
      <c r="L14" s="6"/>
    </row>
    <row r="15" spans="1:13">
      <c r="A15">
        <v>14</v>
      </c>
      <c r="B15" t="s">
        <v>13</v>
      </c>
      <c r="C15" t="s">
        <v>14</v>
      </c>
      <c r="D15" s="11">
        <v>17771024</v>
      </c>
      <c r="E15" t="s">
        <v>49</v>
      </c>
      <c r="F15" t="s">
        <v>50</v>
      </c>
      <c r="G15" t="s">
        <v>38</v>
      </c>
      <c r="H15" t="s">
        <v>18</v>
      </c>
      <c r="I15">
        <v>7</v>
      </c>
      <c r="J15">
        <v>16</v>
      </c>
      <c r="L15" s="6"/>
    </row>
    <row r="16" spans="1:13">
      <c r="A16">
        <v>15</v>
      </c>
      <c r="B16" t="s">
        <v>13</v>
      </c>
      <c r="C16" t="s">
        <v>14</v>
      </c>
      <c r="D16" s="11">
        <v>17771024</v>
      </c>
      <c r="E16" t="s">
        <v>51</v>
      </c>
      <c r="F16" t="s">
        <v>52</v>
      </c>
      <c r="G16" t="s">
        <v>38</v>
      </c>
      <c r="H16" t="s">
        <v>18</v>
      </c>
      <c r="I16">
        <v>19</v>
      </c>
      <c r="J16">
        <v>9</v>
      </c>
      <c r="L16" s="6"/>
    </row>
    <row r="17" spans="1:12">
      <c r="A17">
        <v>16</v>
      </c>
      <c r="B17" t="s">
        <v>13</v>
      </c>
      <c r="C17" t="s">
        <v>14</v>
      </c>
      <c r="D17" s="11">
        <v>17771025</v>
      </c>
      <c r="E17" t="s">
        <v>53</v>
      </c>
      <c r="F17" t="s">
        <v>29</v>
      </c>
      <c r="G17" t="s">
        <v>25</v>
      </c>
      <c r="H17" t="s">
        <v>30</v>
      </c>
      <c r="I17">
        <v>110</v>
      </c>
      <c r="J17">
        <v>4</v>
      </c>
      <c r="L17" s="6" t="s">
        <v>54</v>
      </c>
    </row>
    <row r="18" spans="1:12">
      <c r="A18">
        <v>17</v>
      </c>
      <c r="B18" t="s">
        <v>13</v>
      </c>
      <c r="C18" t="s">
        <v>14</v>
      </c>
      <c r="D18" s="11">
        <v>17771025</v>
      </c>
      <c r="E18" t="s">
        <v>55</v>
      </c>
      <c r="F18" t="s">
        <v>56</v>
      </c>
      <c r="G18" t="s">
        <v>57</v>
      </c>
      <c r="H18" t="s">
        <v>22</v>
      </c>
      <c r="I18">
        <v>1</v>
      </c>
      <c r="J18">
        <v>16</v>
      </c>
      <c r="L18" s="6" t="s">
        <v>58</v>
      </c>
    </row>
    <row r="19" spans="1:12">
      <c r="A19">
        <v>18</v>
      </c>
      <c r="B19" t="s">
        <v>13</v>
      </c>
      <c r="C19" t="s">
        <v>14</v>
      </c>
      <c r="D19" s="11">
        <v>17771028</v>
      </c>
      <c r="E19" t="s">
        <v>59</v>
      </c>
      <c r="F19" t="s">
        <v>60</v>
      </c>
      <c r="G19" t="s">
        <v>45</v>
      </c>
      <c r="H19" t="s">
        <v>18</v>
      </c>
      <c r="I19">
        <v>11</v>
      </c>
      <c r="J19">
        <v>10</v>
      </c>
      <c r="K19">
        <v>6</v>
      </c>
      <c r="L19" s="6"/>
    </row>
    <row r="20" spans="1:12">
      <c r="A20">
        <v>19</v>
      </c>
      <c r="B20" t="s">
        <v>13</v>
      </c>
      <c r="C20" t="s">
        <v>14</v>
      </c>
      <c r="D20" s="11">
        <v>17771029</v>
      </c>
      <c r="E20" t="s">
        <v>61</v>
      </c>
      <c r="F20" t="s">
        <v>29</v>
      </c>
      <c r="G20" t="s">
        <v>25</v>
      </c>
      <c r="H20" t="s">
        <v>30</v>
      </c>
      <c r="I20">
        <v>153</v>
      </c>
      <c r="J20">
        <v>4</v>
      </c>
      <c r="L20" s="6"/>
    </row>
    <row r="21" spans="1:12">
      <c r="A21">
        <v>20</v>
      </c>
      <c r="B21" t="s">
        <v>13</v>
      </c>
      <c r="C21" t="s">
        <v>14</v>
      </c>
      <c r="D21" s="11">
        <v>17771029</v>
      </c>
      <c r="E21" t="s">
        <v>62</v>
      </c>
      <c r="F21" t="s">
        <v>63</v>
      </c>
      <c r="G21" t="s">
        <v>38</v>
      </c>
      <c r="H21" t="s">
        <v>18</v>
      </c>
      <c r="I21">
        <v>6</v>
      </c>
      <c r="J21">
        <v>12</v>
      </c>
      <c r="L21" s="6"/>
    </row>
    <row r="22" spans="1:12">
      <c r="A22">
        <v>21</v>
      </c>
      <c r="B22" t="s">
        <v>13</v>
      </c>
      <c r="C22" t="s">
        <v>14</v>
      </c>
      <c r="D22" s="11">
        <v>17771107</v>
      </c>
      <c r="E22" t="s">
        <v>64</v>
      </c>
      <c r="F22" t="s">
        <v>65</v>
      </c>
      <c r="G22" t="s">
        <v>66</v>
      </c>
      <c r="H22" t="s">
        <v>18</v>
      </c>
      <c r="I22">
        <v>500</v>
      </c>
      <c r="L22" s="6"/>
    </row>
    <row r="23" spans="1:12">
      <c r="A23">
        <v>22</v>
      </c>
      <c r="B23" t="s">
        <v>13</v>
      </c>
      <c r="C23" t="s">
        <v>14</v>
      </c>
      <c r="D23" s="11">
        <v>17771107</v>
      </c>
      <c r="E23" t="s">
        <v>67</v>
      </c>
      <c r="F23" t="s">
        <v>65</v>
      </c>
      <c r="G23" t="s">
        <v>66</v>
      </c>
      <c r="H23" t="s">
        <v>18</v>
      </c>
      <c r="I23">
        <v>13</v>
      </c>
      <c r="J23">
        <v>17</v>
      </c>
      <c r="K23">
        <v>6</v>
      </c>
      <c r="L23" s="6"/>
    </row>
    <row r="24" spans="1:12">
      <c r="A24">
        <v>23</v>
      </c>
      <c r="B24" t="s">
        <v>13</v>
      </c>
      <c r="C24" t="s">
        <v>14</v>
      </c>
      <c r="D24" s="11">
        <v>17771111</v>
      </c>
      <c r="E24" t="s">
        <v>68</v>
      </c>
      <c r="F24" t="s">
        <v>69</v>
      </c>
      <c r="G24" t="s">
        <v>21</v>
      </c>
      <c r="H24" t="s">
        <v>18</v>
      </c>
      <c r="I24">
        <v>286</v>
      </c>
      <c r="J24">
        <v>13</v>
      </c>
      <c r="L24" s="6"/>
    </row>
    <row r="25" spans="1:12">
      <c r="A25">
        <v>24</v>
      </c>
      <c r="B25" t="s">
        <v>13</v>
      </c>
      <c r="C25" t="s">
        <v>14</v>
      </c>
      <c r="D25" s="11">
        <v>17771121</v>
      </c>
      <c r="E25" t="s">
        <v>70</v>
      </c>
      <c r="F25" t="s">
        <v>71</v>
      </c>
      <c r="G25" t="s">
        <v>33</v>
      </c>
      <c r="H25" t="s">
        <v>18</v>
      </c>
      <c r="I25">
        <v>14</v>
      </c>
      <c r="J25">
        <v>7</v>
      </c>
      <c r="L25" s="7"/>
    </row>
    <row r="26" spans="1:12">
      <c r="A26">
        <v>25</v>
      </c>
      <c r="B26" t="s">
        <v>13</v>
      </c>
      <c r="C26" t="s">
        <v>14</v>
      </c>
      <c r="D26" s="11">
        <v>17771121</v>
      </c>
      <c r="E26" t="s">
        <v>72</v>
      </c>
      <c r="F26" t="s">
        <v>73</v>
      </c>
      <c r="G26" t="s">
        <v>21</v>
      </c>
      <c r="H26" t="s">
        <v>18</v>
      </c>
      <c r="I26">
        <v>1</v>
      </c>
      <c r="J26">
        <v>3</v>
      </c>
      <c r="L26" s="7"/>
    </row>
    <row r="27" spans="1:12">
      <c r="A27">
        <v>26</v>
      </c>
      <c r="B27" t="s">
        <v>13</v>
      </c>
      <c r="C27" t="s">
        <v>14</v>
      </c>
      <c r="D27" s="11">
        <v>17771121</v>
      </c>
      <c r="E27" t="s">
        <v>74</v>
      </c>
      <c r="F27" t="s">
        <v>37</v>
      </c>
      <c r="G27" t="s">
        <v>38</v>
      </c>
      <c r="H27" t="s">
        <v>18</v>
      </c>
      <c r="I27">
        <v>21</v>
      </c>
      <c r="J27">
        <v>14</v>
      </c>
      <c r="L27" s="7"/>
    </row>
    <row r="28" spans="1:12">
      <c r="A28">
        <v>27</v>
      </c>
      <c r="B28" t="s">
        <v>13</v>
      </c>
      <c r="C28" t="s">
        <v>14</v>
      </c>
      <c r="D28" s="11">
        <v>17771121</v>
      </c>
      <c r="E28" t="s">
        <v>75</v>
      </c>
      <c r="F28" t="s">
        <v>76</v>
      </c>
      <c r="G28" t="s">
        <v>25</v>
      </c>
      <c r="H28" t="s">
        <v>18</v>
      </c>
      <c r="J28">
        <v>15</v>
      </c>
      <c r="L28" s="7"/>
    </row>
    <row r="29" spans="1:12">
      <c r="A29">
        <v>28</v>
      </c>
      <c r="B29" t="s">
        <v>13</v>
      </c>
      <c r="C29" t="s">
        <v>14</v>
      </c>
      <c r="D29" s="11">
        <v>17771121</v>
      </c>
      <c r="E29" t="s">
        <v>77</v>
      </c>
      <c r="F29" t="s">
        <v>78</v>
      </c>
      <c r="G29" t="s">
        <v>38</v>
      </c>
      <c r="H29" t="s">
        <v>30</v>
      </c>
      <c r="I29">
        <v>99</v>
      </c>
      <c r="J29">
        <v>6</v>
      </c>
      <c r="L29" s="7"/>
    </row>
    <row r="30" spans="1:12">
      <c r="A30">
        <v>29</v>
      </c>
      <c r="B30" t="s">
        <v>13</v>
      </c>
      <c r="C30" t="s">
        <v>14</v>
      </c>
      <c r="D30" s="11">
        <v>17771121</v>
      </c>
      <c r="E30" t="s">
        <v>79</v>
      </c>
      <c r="F30" t="s">
        <v>27</v>
      </c>
      <c r="G30" t="s">
        <v>25</v>
      </c>
      <c r="H30" t="s">
        <v>18</v>
      </c>
      <c r="I30">
        <v>8</v>
      </c>
      <c r="K30">
        <v>6</v>
      </c>
      <c r="L30" s="6"/>
    </row>
    <row r="31" spans="1:12">
      <c r="A31">
        <v>30</v>
      </c>
      <c r="B31" t="s">
        <v>13</v>
      </c>
      <c r="C31" t="s">
        <v>14</v>
      </c>
      <c r="D31" s="11">
        <v>17771128</v>
      </c>
      <c r="E31" t="s">
        <v>80</v>
      </c>
      <c r="F31" t="s">
        <v>35</v>
      </c>
      <c r="G31" t="s">
        <v>33</v>
      </c>
      <c r="H31" t="s">
        <v>18</v>
      </c>
      <c r="I31">
        <v>266</v>
      </c>
      <c r="L31" s="6"/>
    </row>
    <row r="32" spans="1:12">
      <c r="A32">
        <v>31</v>
      </c>
      <c r="B32" t="s">
        <v>13</v>
      </c>
      <c r="C32" t="s">
        <v>14</v>
      </c>
      <c r="D32" s="11">
        <v>17771128</v>
      </c>
      <c r="E32" t="s">
        <v>81</v>
      </c>
      <c r="F32" t="s">
        <v>82</v>
      </c>
      <c r="G32" t="s">
        <v>33</v>
      </c>
      <c r="H32" t="s">
        <v>18</v>
      </c>
      <c r="I32">
        <v>6</v>
      </c>
      <c r="J32">
        <v>9</v>
      </c>
      <c r="K32">
        <v>9</v>
      </c>
      <c r="L32" s="6"/>
    </row>
    <row r="33" spans="1:12">
      <c r="A33">
        <v>32</v>
      </c>
      <c r="B33" t="s">
        <v>13</v>
      </c>
      <c r="C33" t="s">
        <v>14</v>
      </c>
      <c r="D33" s="11">
        <v>17771205</v>
      </c>
      <c r="E33" t="s">
        <v>83</v>
      </c>
      <c r="F33" t="s">
        <v>84</v>
      </c>
      <c r="G33" t="s">
        <v>21</v>
      </c>
      <c r="H33" t="s">
        <v>18</v>
      </c>
      <c r="I33">
        <v>275</v>
      </c>
      <c r="J33">
        <v>11</v>
      </c>
      <c r="L33" s="6"/>
    </row>
    <row r="34" spans="1:12">
      <c r="A34">
        <v>33</v>
      </c>
      <c r="B34" t="s">
        <v>13</v>
      </c>
      <c r="C34" t="s">
        <v>14</v>
      </c>
      <c r="D34" s="11">
        <v>17771212</v>
      </c>
      <c r="E34" s="6" t="s">
        <v>85</v>
      </c>
      <c r="F34" t="s">
        <v>29</v>
      </c>
      <c r="G34" t="s">
        <v>25</v>
      </c>
      <c r="H34" t="s">
        <v>18</v>
      </c>
      <c r="I34">
        <v>77</v>
      </c>
      <c r="J34">
        <v>5</v>
      </c>
      <c r="L34" s="6"/>
    </row>
    <row r="35" spans="1:12">
      <c r="A35">
        <v>34</v>
      </c>
      <c r="B35" t="s">
        <v>13</v>
      </c>
      <c r="C35" t="s">
        <v>14</v>
      </c>
      <c r="D35" s="11">
        <v>17771219</v>
      </c>
      <c r="E35" t="s">
        <v>86</v>
      </c>
      <c r="F35" t="s">
        <v>87</v>
      </c>
      <c r="G35" t="s">
        <v>33</v>
      </c>
      <c r="H35" t="s">
        <v>18</v>
      </c>
      <c r="I35">
        <v>34</v>
      </c>
      <c r="J35">
        <v>10</v>
      </c>
      <c r="K35">
        <v>6</v>
      </c>
      <c r="L35" s="6"/>
    </row>
    <row r="36" spans="1:12">
      <c r="A36">
        <v>35</v>
      </c>
      <c r="B36" t="s">
        <v>13</v>
      </c>
      <c r="C36" t="s">
        <v>14</v>
      </c>
      <c r="D36" s="11">
        <v>17780116</v>
      </c>
      <c r="E36" t="s">
        <v>88</v>
      </c>
      <c r="F36" t="s">
        <v>89</v>
      </c>
      <c r="G36" t="s">
        <v>45</v>
      </c>
      <c r="H36" t="s">
        <v>18</v>
      </c>
      <c r="I36">
        <v>276</v>
      </c>
      <c r="J36">
        <v>10</v>
      </c>
      <c r="L36" s="6"/>
    </row>
    <row r="37" spans="1:12">
      <c r="A37">
        <v>36</v>
      </c>
      <c r="B37" t="s">
        <v>13</v>
      </c>
      <c r="C37" t="s">
        <v>14</v>
      </c>
      <c r="D37" s="11">
        <v>17780123</v>
      </c>
      <c r="E37" t="s">
        <v>90</v>
      </c>
      <c r="F37" t="s">
        <v>20</v>
      </c>
      <c r="G37" t="s">
        <v>21</v>
      </c>
      <c r="H37" t="s">
        <v>22</v>
      </c>
      <c r="I37">
        <v>4</v>
      </c>
      <c r="J37">
        <v>4</v>
      </c>
      <c r="L37" s="6"/>
    </row>
    <row r="38" spans="1:12">
      <c r="A38">
        <v>37</v>
      </c>
      <c r="B38" t="s">
        <v>13</v>
      </c>
      <c r="C38" t="s">
        <v>14</v>
      </c>
      <c r="D38" s="11">
        <v>17780123</v>
      </c>
      <c r="E38" t="s">
        <v>91</v>
      </c>
      <c r="F38" t="s">
        <v>20</v>
      </c>
      <c r="G38" t="s">
        <v>21</v>
      </c>
      <c r="H38" t="s">
        <v>22</v>
      </c>
      <c r="I38">
        <v>82</v>
      </c>
      <c r="J38">
        <v>19</v>
      </c>
      <c r="L38" s="6"/>
    </row>
    <row r="39" spans="1:12">
      <c r="A39">
        <v>38</v>
      </c>
      <c r="B39" t="s">
        <v>13</v>
      </c>
      <c r="C39" t="s">
        <v>14</v>
      </c>
      <c r="D39" s="11">
        <v>17780131</v>
      </c>
      <c r="E39" t="s">
        <v>92</v>
      </c>
      <c r="F39" t="s">
        <v>93</v>
      </c>
      <c r="G39" t="s">
        <v>94</v>
      </c>
      <c r="H39" t="s">
        <v>22</v>
      </c>
      <c r="I39">
        <v>500</v>
      </c>
      <c r="L39" s="6"/>
    </row>
    <row r="40" spans="1:12">
      <c r="A40">
        <v>39</v>
      </c>
      <c r="B40" t="s">
        <v>13</v>
      </c>
      <c r="C40" t="s">
        <v>14</v>
      </c>
      <c r="D40" s="11">
        <v>17780206</v>
      </c>
      <c r="E40" t="s">
        <v>95</v>
      </c>
      <c r="F40" t="s">
        <v>20</v>
      </c>
      <c r="G40" t="s">
        <v>21</v>
      </c>
      <c r="H40" t="s">
        <v>22</v>
      </c>
      <c r="I40">
        <v>10</v>
      </c>
      <c r="L40" s="6"/>
    </row>
    <row r="41" spans="1:12">
      <c r="A41">
        <v>40</v>
      </c>
      <c r="B41" t="s">
        <v>13</v>
      </c>
      <c r="C41" t="s">
        <v>14</v>
      </c>
      <c r="D41" s="11">
        <v>17780213</v>
      </c>
      <c r="E41" t="s">
        <v>96</v>
      </c>
      <c r="F41" t="s">
        <v>97</v>
      </c>
      <c r="G41" t="s">
        <v>33</v>
      </c>
      <c r="H41" t="s">
        <v>18</v>
      </c>
      <c r="I41">
        <v>125</v>
      </c>
      <c r="J41">
        <v>6</v>
      </c>
      <c r="L41" s="6"/>
    </row>
    <row r="42" spans="1:12">
      <c r="A42">
        <v>41</v>
      </c>
      <c r="B42" t="s">
        <v>13</v>
      </c>
      <c r="C42" t="s">
        <v>14</v>
      </c>
      <c r="D42" s="11">
        <v>17780213</v>
      </c>
      <c r="E42" t="s">
        <v>98</v>
      </c>
      <c r="F42" t="s">
        <v>52</v>
      </c>
      <c r="G42" t="s">
        <v>38</v>
      </c>
      <c r="H42" t="s">
        <v>18</v>
      </c>
      <c r="I42">
        <v>6</v>
      </c>
      <c r="J42">
        <v>16</v>
      </c>
      <c r="K42">
        <v>6</v>
      </c>
      <c r="L42" s="6"/>
    </row>
    <row r="43" spans="1:12">
      <c r="A43">
        <v>42</v>
      </c>
      <c r="B43" t="s">
        <v>13</v>
      </c>
      <c r="C43" t="s">
        <v>14</v>
      </c>
      <c r="D43" s="11">
        <v>17780213</v>
      </c>
      <c r="E43" t="s">
        <v>99</v>
      </c>
      <c r="F43" t="s">
        <v>100</v>
      </c>
      <c r="G43" t="s">
        <v>38</v>
      </c>
      <c r="H43" t="s">
        <v>18</v>
      </c>
      <c r="I43">
        <v>39</v>
      </c>
      <c r="J43">
        <v>19</v>
      </c>
      <c r="L43" s="6"/>
    </row>
    <row r="44" spans="1:12">
      <c r="A44">
        <v>43</v>
      </c>
      <c r="B44" t="s">
        <v>13</v>
      </c>
      <c r="C44" t="s">
        <v>14</v>
      </c>
      <c r="D44" s="11">
        <v>17780213</v>
      </c>
      <c r="E44" t="s">
        <v>101</v>
      </c>
      <c r="F44" t="s">
        <v>100</v>
      </c>
      <c r="G44" t="s">
        <v>38</v>
      </c>
      <c r="H44" t="s">
        <v>18</v>
      </c>
      <c r="I44">
        <v>34</v>
      </c>
      <c r="J44">
        <v>6</v>
      </c>
      <c r="L44" s="6"/>
    </row>
    <row r="45" spans="1:12">
      <c r="A45">
        <v>44</v>
      </c>
      <c r="B45" t="s">
        <v>13</v>
      </c>
      <c r="C45" t="s">
        <v>14</v>
      </c>
      <c r="D45" s="11">
        <v>17780213</v>
      </c>
      <c r="E45" t="s">
        <v>102</v>
      </c>
      <c r="F45" t="s">
        <v>103</v>
      </c>
      <c r="G45" t="s">
        <v>38</v>
      </c>
      <c r="H45" t="s">
        <v>18</v>
      </c>
      <c r="I45">
        <v>13</v>
      </c>
      <c r="J45">
        <v>18</v>
      </c>
      <c r="L45" s="6"/>
    </row>
    <row r="46" spans="1:12">
      <c r="A46">
        <v>45</v>
      </c>
      <c r="B46" t="s">
        <v>13</v>
      </c>
      <c r="C46" t="s">
        <v>14</v>
      </c>
      <c r="D46" s="11">
        <v>17780213</v>
      </c>
      <c r="E46" t="s">
        <v>104</v>
      </c>
      <c r="F46" t="s">
        <v>105</v>
      </c>
      <c r="G46" t="s">
        <v>21</v>
      </c>
      <c r="H46" t="s">
        <v>18</v>
      </c>
      <c r="I46">
        <v>107</v>
      </c>
      <c r="J46">
        <v>6</v>
      </c>
      <c r="L46" s="6"/>
    </row>
    <row r="47" spans="1:12">
      <c r="A47">
        <v>46</v>
      </c>
      <c r="B47" t="s">
        <v>13</v>
      </c>
      <c r="C47" t="s">
        <v>14</v>
      </c>
      <c r="D47" s="11">
        <v>17780213</v>
      </c>
      <c r="E47" t="s">
        <v>106</v>
      </c>
      <c r="F47" t="s">
        <v>32</v>
      </c>
      <c r="G47" t="s">
        <v>33</v>
      </c>
      <c r="H47" t="s">
        <v>18</v>
      </c>
      <c r="I47">
        <v>7</v>
      </c>
      <c r="J47">
        <v>17</v>
      </c>
      <c r="K47">
        <v>6</v>
      </c>
      <c r="L47" s="6"/>
    </row>
    <row r="48" spans="1:12">
      <c r="A48">
        <v>47</v>
      </c>
      <c r="B48" t="s">
        <v>13</v>
      </c>
      <c r="C48" t="s">
        <v>14</v>
      </c>
      <c r="D48" s="11">
        <v>17780213</v>
      </c>
      <c r="E48" t="s">
        <v>107</v>
      </c>
      <c r="F48" t="s">
        <v>100</v>
      </c>
      <c r="G48" t="s">
        <v>38</v>
      </c>
      <c r="H48" t="s">
        <v>18</v>
      </c>
      <c r="I48">
        <v>9</v>
      </c>
      <c r="J48">
        <v>18</v>
      </c>
      <c r="K48">
        <v>6</v>
      </c>
      <c r="L48" s="6"/>
    </row>
    <row r="49" spans="1:12">
      <c r="A49">
        <v>48</v>
      </c>
      <c r="B49" t="s">
        <v>13</v>
      </c>
      <c r="C49" t="s">
        <v>14</v>
      </c>
      <c r="D49" s="11">
        <v>17780213</v>
      </c>
      <c r="E49" t="s">
        <v>108</v>
      </c>
      <c r="F49" t="s">
        <v>109</v>
      </c>
      <c r="G49" t="s">
        <v>45</v>
      </c>
      <c r="H49" t="s">
        <v>18</v>
      </c>
      <c r="I49">
        <v>13</v>
      </c>
      <c r="J49">
        <v>6</v>
      </c>
      <c r="K49">
        <v>6</v>
      </c>
    </row>
    <row r="50" spans="1:12">
      <c r="A50">
        <v>49</v>
      </c>
      <c r="B50" t="s">
        <v>13</v>
      </c>
      <c r="C50" t="s">
        <v>14</v>
      </c>
      <c r="D50" s="11">
        <v>17780213</v>
      </c>
      <c r="E50" t="s">
        <v>110</v>
      </c>
      <c r="F50" t="s">
        <v>63</v>
      </c>
      <c r="G50" t="s">
        <v>38</v>
      </c>
      <c r="H50" t="s">
        <v>18</v>
      </c>
      <c r="I50">
        <v>49</v>
      </c>
      <c r="J50">
        <v>2</v>
      </c>
      <c r="K50">
        <v>6</v>
      </c>
    </row>
    <row r="51" spans="1:12">
      <c r="A51">
        <v>50</v>
      </c>
      <c r="B51" t="s">
        <v>13</v>
      </c>
      <c r="C51" t="s">
        <v>14</v>
      </c>
      <c r="D51" s="11">
        <v>17780213</v>
      </c>
      <c r="E51" t="s">
        <v>111</v>
      </c>
      <c r="F51" t="s">
        <v>112</v>
      </c>
      <c r="G51" t="s">
        <v>57</v>
      </c>
      <c r="H51" t="s">
        <v>22</v>
      </c>
      <c r="I51">
        <v>20</v>
      </c>
      <c r="L51" s="6"/>
    </row>
    <row r="52" spans="1:12">
      <c r="A52">
        <v>51</v>
      </c>
      <c r="B52" t="s">
        <v>13</v>
      </c>
      <c r="C52" t="s">
        <v>14</v>
      </c>
      <c r="D52" s="11">
        <v>17780220</v>
      </c>
      <c r="E52" t="s">
        <v>113</v>
      </c>
      <c r="F52" t="s">
        <v>114</v>
      </c>
      <c r="G52" t="s">
        <v>17</v>
      </c>
      <c r="H52" t="s">
        <v>18</v>
      </c>
      <c r="I52">
        <v>4</v>
      </c>
      <c r="J52">
        <v>4</v>
      </c>
      <c r="L52" s="6"/>
    </row>
    <row r="53" spans="1:12">
      <c r="A53">
        <v>52</v>
      </c>
      <c r="B53" t="s">
        <v>13</v>
      </c>
      <c r="C53" t="s">
        <v>14</v>
      </c>
      <c r="D53" s="11">
        <v>17780220</v>
      </c>
      <c r="E53" t="s">
        <v>115</v>
      </c>
      <c r="F53" t="s">
        <v>63</v>
      </c>
      <c r="G53" t="s">
        <v>38</v>
      </c>
      <c r="H53" t="s">
        <v>18</v>
      </c>
      <c r="I53">
        <v>283</v>
      </c>
      <c r="J53">
        <v>9</v>
      </c>
      <c r="L53" s="6"/>
    </row>
    <row r="54" spans="1:12">
      <c r="A54">
        <v>53</v>
      </c>
      <c r="B54" t="s">
        <v>13</v>
      </c>
      <c r="C54" t="s">
        <v>14</v>
      </c>
      <c r="D54" s="11">
        <v>17780220</v>
      </c>
      <c r="E54" t="s">
        <v>116</v>
      </c>
      <c r="F54" t="s">
        <v>105</v>
      </c>
      <c r="G54" t="s">
        <v>21</v>
      </c>
      <c r="H54" t="s">
        <v>18</v>
      </c>
      <c r="J54">
        <v>10</v>
      </c>
      <c r="K54">
        <v>8</v>
      </c>
      <c r="L54" s="6"/>
    </row>
    <row r="55" spans="1:12">
      <c r="A55">
        <v>54</v>
      </c>
      <c r="B55" t="s">
        <v>13</v>
      </c>
      <c r="C55" t="s">
        <v>14</v>
      </c>
      <c r="D55" s="11">
        <v>17780303</v>
      </c>
      <c r="E55" t="s">
        <v>117</v>
      </c>
      <c r="F55" t="s">
        <v>35</v>
      </c>
      <c r="G55" t="s">
        <v>33</v>
      </c>
      <c r="H55" t="s">
        <v>18</v>
      </c>
      <c r="I55">
        <v>3</v>
      </c>
      <c r="J55">
        <v>8</v>
      </c>
      <c r="L55" s="6"/>
    </row>
    <row r="56" spans="1:12">
      <c r="A56">
        <v>55</v>
      </c>
      <c r="B56" t="s">
        <v>13</v>
      </c>
      <c r="C56" t="s">
        <v>14</v>
      </c>
      <c r="D56" s="11">
        <v>17780303</v>
      </c>
      <c r="E56" t="s">
        <v>118</v>
      </c>
      <c r="F56" t="s">
        <v>119</v>
      </c>
      <c r="G56" t="s">
        <v>33</v>
      </c>
      <c r="H56" t="s">
        <v>18</v>
      </c>
      <c r="I56">
        <v>7</v>
      </c>
      <c r="J56">
        <v>17</v>
      </c>
      <c r="K56">
        <v>10</v>
      </c>
      <c r="L56" s="6"/>
    </row>
    <row r="57" spans="1:12">
      <c r="A57">
        <v>56</v>
      </c>
      <c r="B57" t="s">
        <v>13</v>
      </c>
      <c r="C57" t="s">
        <v>14</v>
      </c>
      <c r="D57" s="11">
        <v>17780303</v>
      </c>
      <c r="E57" t="s">
        <v>120</v>
      </c>
      <c r="F57" t="s">
        <v>47</v>
      </c>
      <c r="G57" t="s">
        <v>38</v>
      </c>
      <c r="H57" t="s">
        <v>18</v>
      </c>
      <c r="I57">
        <v>2</v>
      </c>
      <c r="J57">
        <v>12</v>
      </c>
      <c r="L57" s="6"/>
    </row>
    <row r="58" spans="1:12">
      <c r="A58">
        <v>57</v>
      </c>
      <c r="B58" t="s">
        <v>13</v>
      </c>
      <c r="C58" t="s">
        <v>14</v>
      </c>
      <c r="D58" s="11">
        <v>17780303</v>
      </c>
      <c r="E58" t="s">
        <v>121</v>
      </c>
      <c r="F58" t="s">
        <v>47</v>
      </c>
      <c r="G58" t="s">
        <v>38</v>
      </c>
      <c r="H58" t="s">
        <v>18</v>
      </c>
      <c r="I58">
        <v>13</v>
      </c>
      <c r="J58">
        <v>6</v>
      </c>
      <c r="L58" s="6"/>
    </row>
    <row r="59" spans="1:12">
      <c r="A59">
        <v>58</v>
      </c>
      <c r="B59" t="s">
        <v>13</v>
      </c>
      <c r="C59" t="s">
        <v>14</v>
      </c>
      <c r="D59" s="11">
        <v>17780303</v>
      </c>
      <c r="E59" t="s">
        <v>122</v>
      </c>
      <c r="F59" t="s">
        <v>32</v>
      </c>
      <c r="G59" t="s">
        <v>33</v>
      </c>
      <c r="H59" t="s">
        <v>18</v>
      </c>
      <c r="I59">
        <v>10</v>
      </c>
      <c r="J59">
        <v>18</v>
      </c>
      <c r="K59">
        <v>9</v>
      </c>
      <c r="L59" s="6"/>
    </row>
    <row r="60" spans="1:12">
      <c r="A60">
        <v>59</v>
      </c>
      <c r="B60" t="s">
        <v>13</v>
      </c>
      <c r="C60" t="s">
        <v>14</v>
      </c>
      <c r="D60" s="11">
        <v>17780303</v>
      </c>
      <c r="E60" t="s">
        <v>123</v>
      </c>
      <c r="F60" t="s">
        <v>27</v>
      </c>
      <c r="G60" t="s">
        <v>25</v>
      </c>
      <c r="H60" t="s">
        <v>18</v>
      </c>
      <c r="I60">
        <v>6</v>
      </c>
      <c r="J60">
        <v>13</v>
      </c>
      <c r="K60">
        <v>4</v>
      </c>
      <c r="L60" s="6"/>
    </row>
    <row r="61" spans="1:12">
      <c r="A61">
        <v>60</v>
      </c>
      <c r="B61" t="s">
        <v>13</v>
      </c>
      <c r="C61" t="s">
        <v>14</v>
      </c>
      <c r="D61" s="11">
        <v>17780303</v>
      </c>
      <c r="E61" t="s">
        <v>124</v>
      </c>
      <c r="F61" t="s">
        <v>82</v>
      </c>
      <c r="G61" t="s">
        <v>33</v>
      </c>
      <c r="H61" t="s">
        <v>18</v>
      </c>
      <c r="I61">
        <v>8</v>
      </c>
      <c r="J61">
        <v>4</v>
      </c>
      <c r="L61" s="6"/>
    </row>
    <row r="62" spans="1:12">
      <c r="A62">
        <v>61</v>
      </c>
      <c r="B62" t="s">
        <v>13</v>
      </c>
      <c r="C62" t="s">
        <v>14</v>
      </c>
      <c r="D62" s="11">
        <v>17780303</v>
      </c>
      <c r="E62" t="s">
        <v>125</v>
      </c>
      <c r="F62" t="s">
        <v>37</v>
      </c>
      <c r="G62" t="s">
        <v>38</v>
      </c>
      <c r="H62" t="s">
        <v>18</v>
      </c>
      <c r="I62">
        <v>2</v>
      </c>
      <c r="J62">
        <v>11</v>
      </c>
      <c r="K62">
        <v>3</v>
      </c>
      <c r="L62" s="6"/>
    </row>
    <row r="63" spans="1:12">
      <c r="A63">
        <v>62</v>
      </c>
      <c r="B63" t="s">
        <v>13</v>
      </c>
      <c r="C63" t="s">
        <v>14</v>
      </c>
      <c r="D63" s="11">
        <v>17780303</v>
      </c>
      <c r="E63" t="s">
        <v>126</v>
      </c>
      <c r="F63" t="s">
        <v>100</v>
      </c>
      <c r="G63" t="s">
        <v>38</v>
      </c>
      <c r="H63" t="s">
        <v>18</v>
      </c>
      <c r="J63">
        <v>15</v>
      </c>
      <c r="L63" s="6"/>
    </row>
    <row r="64" spans="1:12">
      <c r="A64">
        <v>63</v>
      </c>
      <c r="B64" t="s">
        <v>13</v>
      </c>
      <c r="C64" t="s">
        <v>14</v>
      </c>
      <c r="D64" s="11">
        <v>17780321</v>
      </c>
      <c r="E64" t="s">
        <v>127</v>
      </c>
      <c r="F64" t="s">
        <v>128</v>
      </c>
      <c r="G64" t="s">
        <v>21</v>
      </c>
      <c r="H64" t="s">
        <v>18</v>
      </c>
      <c r="I64">
        <v>9</v>
      </c>
      <c r="J64">
        <v>6</v>
      </c>
    </row>
    <row r="66" spans="1:12">
      <c r="A66" s="8" t="s">
        <v>129</v>
      </c>
      <c r="B66" s="9"/>
      <c r="C66" s="9"/>
      <c r="D66" s="9"/>
      <c r="E66" s="10"/>
      <c r="F66" s="10">
        <f>SUM(I2:I64)</f>
        <v>3958</v>
      </c>
      <c r="G66" s="10">
        <f t="shared" ref="G66:H66" si="0">SUM(J2:J64)</f>
        <v>600</v>
      </c>
      <c r="H66" s="10">
        <f t="shared" si="0"/>
        <v>125</v>
      </c>
      <c r="I66" s="8">
        <f>F66+QUOTIENT(G66+QUOTIENT(H66,12),20)</f>
        <v>3988</v>
      </c>
      <c r="J66" s="8">
        <f>MOD(G66+QUOTIENT(H66,12),20)</f>
        <v>10</v>
      </c>
      <c r="K66" s="8">
        <f>MOD(H66, 12)</f>
        <v>5</v>
      </c>
      <c r="L66" s="9"/>
    </row>
  </sheetData>
  <autoFilter ref="A1:L1" xr:uid="{EFCBC737-623D-4667-A3D2-0C3AE025A12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798AE-6E3A-410B-9177-9EA6712BAC49}"/>
</file>

<file path=customXml/itemProps2.xml><?xml version="1.0" encoding="utf-8"?>
<ds:datastoreItem xmlns:ds="http://schemas.openxmlformats.org/officeDocument/2006/customXml" ds:itemID="{BB9BBDF5-0A34-42A4-81F5-3AAA5280B2ED}"/>
</file>

<file path=customXml/itemProps3.xml><?xml version="1.0" encoding="utf-8"?>
<ds:datastoreItem xmlns:ds="http://schemas.openxmlformats.org/officeDocument/2006/customXml" ds:itemID="{122E0D77-CDE9-43B5-96D2-A3F141E92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2024-07-01T11:35:23Z</dcterms:created>
  <dcterms:modified xsi:type="dcterms:W3CDTF">2025-08-22T09:42:39Z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