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d.docs.live.net/e8c394ecdfe22431/Expenses^J Activities and People/Ancillary/"/>
    </mc:Choice>
  </mc:AlternateContent>
  <xr:revisionPtr revIDLastSave="65" documentId="8_{67152E62-DB53-4AA0-AB27-41808DB55407}" xr6:coauthVersionLast="47" xr6:coauthVersionMax="47" xr10:uidLastSave="{E5E52813-DA96-49C9-B6A3-A6D7DF1D9B3F}"/>
  <bookViews>
    <workbookView xWindow="-120" yWindow="-120" windowWidth="29040" windowHeight="15720" xr2:uid="{76FF28B3-8D5F-4310-AEE4-59069E47F6D7}"/>
  </bookViews>
  <sheets>
    <sheet name="Folger Library, W.b.28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5" i="1" l="1"/>
  <c r="T95" i="1" s="1"/>
  <c r="P95" i="1"/>
  <c r="S95" i="1" s="1"/>
  <c r="O95" i="1"/>
  <c r="E10" i="1"/>
  <c r="H10" i="1" s="1"/>
  <c r="D10" i="1"/>
  <c r="G10" i="1" s="1"/>
  <c r="C10" i="1"/>
  <c r="F10" i="1" l="1"/>
  <c r="R95" i="1"/>
</calcChain>
</file>

<file path=xl/sharedStrings.xml><?xml version="1.0" encoding="utf-8"?>
<sst xmlns="http://schemas.openxmlformats.org/spreadsheetml/2006/main" count="321" uniqueCount="115">
  <si>
    <t>#</t>
  </si>
  <si>
    <t>Theatre</t>
  </si>
  <si>
    <t>Season</t>
  </si>
  <si>
    <t>Payment Date</t>
  </si>
  <si>
    <t>Entry</t>
  </si>
  <si>
    <t>£</t>
  </si>
  <si>
    <t>s</t>
  </si>
  <si>
    <t>d</t>
  </si>
  <si>
    <t>Notes</t>
  </si>
  <si>
    <r>
      <rPr>
        <b/>
        <sz val="11"/>
        <color rgb="FF000000"/>
        <rFont val="Aptos Narrow"/>
        <scheme val="minor"/>
      </rPr>
      <t xml:space="preserve">Source: </t>
    </r>
    <r>
      <rPr>
        <sz val="11"/>
        <color rgb="FF000000"/>
        <rFont val="Aptos Narrow"/>
        <scheme val="minor"/>
      </rPr>
      <t>Folger Library, W.b.285. "Renters Cash Dr.".</t>
    </r>
  </si>
  <si>
    <t>"Pr. Contra Cr.".</t>
  </si>
  <si>
    <t>Drury Lane</t>
  </si>
  <si>
    <t>1782-1783</t>
  </si>
  <si>
    <t>To Cash taken up for Rents.</t>
  </si>
  <si>
    <t>Davison Mr. Renter</t>
  </si>
  <si>
    <t>To Cash from Bankers</t>
  </si>
  <si>
    <t>Yale Mr. Do. [Renter]</t>
  </si>
  <si>
    <t>£1600 in Banker's Hands Do. [taken up for Rents.]</t>
  </si>
  <si>
    <t>Hodsall Mr. Do. [Renter]</t>
  </si>
  <si>
    <t>Smith Capt. 2 Shares Do. [Renter]</t>
  </si>
  <si>
    <t>To Cash from Banker's</t>
  </si>
  <si>
    <t>Written as part of a longer entry, "To Cash from Banker's £150 including Lee Lewis's £50 brot: from Summer Accts. 3 Leaves forward", £200.</t>
  </si>
  <si>
    <t>Ware Mr. George Do. [Renter]</t>
  </si>
  <si>
    <t>Lee Lewis's £50 brot: from Summer Accts. 3 Leaves forward</t>
  </si>
  <si>
    <t>Written as part of a longer entry, "To Cash from Banker's £150 including Lee Lewis's £50 brot: from Summer Accts. 3 Leaves forward", £200. Refers to the pages in the account book in which summer receipts and expenses are listed.</t>
  </si>
  <si>
    <t>Sheldon Mr. Do [Renter]</t>
  </si>
  <si>
    <t>To Cash from Close of last Season Three leaves back 21st. August 1783</t>
  </si>
  <si>
    <t>Relates to the balance left over at the end of the regular season's accounts.</t>
  </si>
  <si>
    <t>Do. [Sheldon Mr. George] Do. [Renter]</t>
  </si>
  <si>
    <t>Do. [Sheldon Mr. George] for Mrs. Sarah Sheldon Do. [Renter]</t>
  </si>
  <si>
    <t>Total</t>
  </si>
  <si>
    <t>Jenkins Mr. Wm. Do. [Renter]</t>
  </si>
  <si>
    <t>Nann Mr. Renter</t>
  </si>
  <si>
    <t>Bullock Mr. Do. [Renter]</t>
  </si>
  <si>
    <t>Prior Mr. Phillip Do. [Renter] &amp; Mr: Thos. Prior</t>
  </si>
  <si>
    <t>Hugson Mr. Jno. Do. [Renter]</t>
  </si>
  <si>
    <t>Barwell Mr. Ed. Do. [Renter]</t>
  </si>
  <si>
    <t>Francis Mr. Thos. Do. [Renter]</t>
  </si>
  <si>
    <t>Glyn Mr. Richd. Do. [Renter]</t>
  </si>
  <si>
    <t>Glyn Lady. Do. [Renter]</t>
  </si>
  <si>
    <t>Gibbs Mr. Jas. Do. [Renter]</t>
  </si>
  <si>
    <t>Gibbs Mr. Joseph Do. [Renter]</t>
  </si>
  <si>
    <t>Lickbarrow Mr. Do. [Renter]</t>
  </si>
  <si>
    <t>Evans Mr. Thos. Do. [Renter]</t>
  </si>
  <si>
    <t>Winthrop Mr. Do. [Renter]</t>
  </si>
  <si>
    <t>Mr. Linds 5 Seasons including the last</t>
  </si>
  <si>
    <t>Do. [Mr. Linds] Extr. Mr. Raph. France 3 Seasons</t>
  </si>
  <si>
    <t>Mr. Rd. Sheldon.</t>
  </si>
  <si>
    <t>Miss Turner Renter</t>
  </si>
  <si>
    <t>Mr. Darker</t>
  </si>
  <si>
    <t>Mr. Longcroft</t>
  </si>
  <si>
    <t>Mr. Strong</t>
  </si>
  <si>
    <t>Messrs. Slack &amp; Shum</t>
  </si>
  <si>
    <t>Mr. Marsh</t>
  </si>
  <si>
    <t>Mr. &amp; Mrs. Howard</t>
  </si>
  <si>
    <t>Miss Morley</t>
  </si>
  <si>
    <t>Markham</t>
  </si>
  <si>
    <t>Forrest</t>
  </si>
  <si>
    <t>Miss Pettyward</t>
  </si>
  <si>
    <t>Lord Shouldham</t>
  </si>
  <si>
    <t>Mr. Jacob Franco</t>
  </si>
  <si>
    <t>Mr. Gauzeley</t>
  </si>
  <si>
    <t>Higginson Mr. Wm. O: S:</t>
  </si>
  <si>
    <t>Do. [Higginson Mr. Wm.]</t>
  </si>
  <si>
    <t>James Mr. Chas.</t>
  </si>
  <si>
    <t>Purling Mr. Jno.</t>
  </si>
  <si>
    <t>Mr. Crop</t>
  </si>
  <si>
    <t>Mr. Draper</t>
  </si>
  <si>
    <t>Mr. Edmd. Higginson</t>
  </si>
  <si>
    <t>Mr. Drake</t>
  </si>
  <si>
    <t>Mr. Jos. Hodges</t>
  </si>
  <si>
    <t>Mr. Penfold</t>
  </si>
  <si>
    <t>Miss Viriat</t>
  </si>
  <si>
    <t>Mr. de' Aguilar</t>
  </si>
  <si>
    <t>Mr. Ladbrooke 2 Shares</t>
  </si>
  <si>
    <t>Miss Ford 3 Do. [Shares]</t>
  </si>
  <si>
    <t>Mr. Twiss.</t>
  </si>
  <si>
    <t>Mr. Williams</t>
  </si>
  <si>
    <t>Mr. Baker</t>
  </si>
  <si>
    <t>Mr. Jno Chamier</t>
  </si>
  <si>
    <t>Mr. Broadhead</t>
  </si>
  <si>
    <t>Mr. D: Smith</t>
  </si>
  <si>
    <t>Mr Hawkins</t>
  </si>
  <si>
    <t>Mr. A: Graham</t>
  </si>
  <si>
    <t>Mr. Dutton</t>
  </si>
  <si>
    <t>Mr. Coke</t>
  </si>
  <si>
    <t>Mr. Fossick</t>
  </si>
  <si>
    <t>Mr. B: Smith</t>
  </si>
  <si>
    <t>Mr. Castelfranc</t>
  </si>
  <si>
    <t>Mr. Darrell</t>
  </si>
  <si>
    <t xml:space="preserve">Mr. Pinchbeck's Extrx. Mrs. Hebb </t>
  </si>
  <si>
    <t>Mrs. Spencer</t>
  </si>
  <si>
    <t>The Hble. D: Barrington</t>
  </si>
  <si>
    <t>Mr. Blandy</t>
  </si>
  <si>
    <t>Mr. Burford</t>
  </si>
  <si>
    <t>Mr. Jno. Hodges</t>
  </si>
  <si>
    <t>Govr. Hurlock</t>
  </si>
  <si>
    <t>Moses Isaac Levy</t>
  </si>
  <si>
    <t>Mr. Gosling</t>
  </si>
  <si>
    <t>Mr. Coutts</t>
  </si>
  <si>
    <t>Mr. Natl. Bisshop pr. John Willougby</t>
  </si>
  <si>
    <t>Mr. Wm. Platell</t>
  </si>
  <si>
    <t>Mr. Dacosta</t>
  </si>
  <si>
    <t>Mr. Russell</t>
  </si>
  <si>
    <t>Mr. Newnham</t>
  </si>
  <si>
    <t>Mr Bennett</t>
  </si>
  <si>
    <t>Mr. Sarjeant</t>
  </si>
  <si>
    <t>Mr. Meyrick</t>
  </si>
  <si>
    <t>Mr. Gardiner</t>
  </si>
  <si>
    <t>Mr. Crane</t>
  </si>
  <si>
    <t>Mr. J: J: Alvares 2 Last Seasons</t>
  </si>
  <si>
    <t>Mrs. Hayley pr. Rob. Thompson</t>
  </si>
  <si>
    <t>Mr. Rotch pr. Robt. Thompson</t>
  </si>
  <si>
    <t>Mr. Wallis 2 Renters Shares for the 2 Last Seasons</t>
  </si>
  <si>
    <t>By Balce: to New Journal 15th. June 1784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</si>
</sst>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1" xfId="0" applyFont="1" applyFill="1" applyBorder="1"/>
    <xf numFmtId="49" fontId="1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0" fillId="3" borderId="0" xfId="0" applyFill="1"/>
    <xf numFmtId="0" fontId="1" fillId="3" borderId="1" xfId="0" applyFont="1" applyFill="1" applyBorder="1"/>
    <xf numFmtId="49" fontId="1" fillId="3" borderId="1" xfId="0" applyNumberFormat="1" applyFont="1" applyFill="1" applyBorder="1"/>
    <xf numFmtId="49" fontId="1" fillId="3" borderId="1" xfId="0" applyNumberFormat="1" applyFont="1" applyFill="1" applyBorder="1" applyAlignment="1">
      <alignment horizontal="left"/>
    </xf>
    <xf numFmtId="0" fontId="3" fillId="0" borderId="3" xfId="0" applyFont="1" applyBorder="1" applyAlignment="1">
      <alignment horizontal="right"/>
    </xf>
    <xf numFmtId="0" fontId="0" fillId="0" borderId="3" xfId="0" applyBorder="1"/>
    <xf numFmtId="0" fontId="4" fillId="0" borderId="3" xfId="0" applyFont="1" applyBorder="1"/>
    <xf numFmtId="0" fontId="5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D4403-A998-4CFE-8C64-EF68793258D0}">
  <dimension ref="A1:U95"/>
  <sheetViews>
    <sheetView tabSelected="1" topLeftCell="D1" workbookViewId="0">
      <pane ySplit="1" topLeftCell="A2" activePane="bottomLeft" state="frozen"/>
      <selection pane="bottomLeft" activeCell="E26" sqref="E26"/>
    </sheetView>
  </sheetViews>
  <sheetFormatPr defaultRowHeight="15"/>
  <cols>
    <col min="2" max="2" width="10.28515625" bestFit="1" customWidth="1"/>
    <col min="3" max="3" width="9.7109375" bestFit="1" customWidth="1"/>
    <col min="4" max="4" width="13.140625" bestFit="1" customWidth="1"/>
    <col min="5" max="5" width="63.85546875" bestFit="1" customWidth="1"/>
    <col min="14" max="14" width="10.28515625" bestFit="1" customWidth="1"/>
    <col min="15" max="15" width="9.7109375" bestFit="1" customWidth="1"/>
    <col min="16" max="16" width="13.140625" style="15" bestFit="1" customWidth="1"/>
    <col min="17" max="17" width="44.7109375" customWidth="1"/>
  </cols>
  <sheetData>
    <row r="1" spans="1:21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5" t="s">
        <v>5</v>
      </c>
      <c r="G1" s="5" t="s">
        <v>6</v>
      </c>
      <c r="H1" s="5" t="s">
        <v>7</v>
      </c>
      <c r="I1" s="4" t="s">
        <v>8</v>
      </c>
      <c r="J1" s="17" t="s">
        <v>9</v>
      </c>
      <c r="M1" s="6" t="s">
        <v>0</v>
      </c>
      <c r="N1" s="6" t="s">
        <v>1</v>
      </c>
      <c r="O1" s="7" t="s">
        <v>2</v>
      </c>
      <c r="P1" s="16" t="s">
        <v>3</v>
      </c>
      <c r="Q1" s="8" t="s">
        <v>4</v>
      </c>
      <c r="R1" s="9" t="s">
        <v>5</v>
      </c>
      <c r="S1" s="9" t="s">
        <v>6</v>
      </c>
      <c r="T1" s="9" t="s">
        <v>7</v>
      </c>
      <c r="U1" s="18" t="s">
        <v>10</v>
      </c>
    </row>
    <row r="2" spans="1:21">
      <c r="A2">
        <v>1</v>
      </c>
      <c r="B2" t="s">
        <v>11</v>
      </c>
      <c r="C2" t="s">
        <v>12</v>
      </c>
      <c r="D2" s="15">
        <v>17830606</v>
      </c>
      <c r="E2" t="s">
        <v>13</v>
      </c>
      <c r="F2">
        <v>362</v>
      </c>
      <c r="M2">
        <v>1</v>
      </c>
      <c r="N2" t="s">
        <v>11</v>
      </c>
      <c r="O2" t="s">
        <v>12</v>
      </c>
      <c r="P2" s="15">
        <v>17830606</v>
      </c>
      <c r="Q2" t="s">
        <v>14</v>
      </c>
      <c r="R2">
        <v>20</v>
      </c>
      <c r="S2">
        <v>4</v>
      </c>
    </row>
    <row r="3" spans="1:21">
      <c r="A3">
        <v>2</v>
      </c>
      <c r="B3" t="s">
        <v>11</v>
      </c>
      <c r="C3" t="s">
        <v>12</v>
      </c>
      <c r="D3" s="15">
        <v>17830606</v>
      </c>
      <c r="E3" t="s">
        <v>15</v>
      </c>
      <c r="F3">
        <v>500</v>
      </c>
      <c r="M3">
        <v>2</v>
      </c>
      <c r="N3" t="s">
        <v>11</v>
      </c>
      <c r="O3" t="s">
        <v>12</v>
      </c>
      <c r="P3" s="15">
        <v>17830606</v>
      </c>
      <c r="Q3" t="s">
        <v>16</v>
      </c>
      <c r="R3">
        <v>20</v>
      </c>
      <c r="S3">
        <v>4</v>
      </c>
    </row>
    <row r="4" spans="1:21">
      <c r="A4">
        <v>3</v>
      </c>
      <c r="B4" t="s">
        <v>11</v>
      </c>
      <c r="C4" t="s">
        <v>12</v>
      </c>
      <c r="D4" s="15">
        <v>17830705</v>
      </c>
      <c r="E4" t="s">
        <v>17</v>
      </c>
      <c r="F4">
        <v>500</v>
      </c>
      <c r="M4">
        <v>3</v>
      </c>
      <c r="N4" t="s">
        <v>11</v>
      </c>
      <c r="O4" t="s">
        <v>12</v>
      </c>
      <c r="P4" s="15">
        <v>17830606</v>
      </c>
      <c r="Q4" t="s">
        <v>18</v>
      </c>
      <c r="R4">
        <v>20</v>
      </c>
      <c r="S4">
        <v>4</v>
      </c>
    </row>
    <row r="5" spans="1:21">
      <c r="A5">
        <v>4</v>
      </c>
      <c r="B5" t="s">
        <v>11</v>
      </c>
      <c r="C5" t="s">
        <v>12</v>
      </c>
      <c r="D5" s="15">
        <v>17830722</v>
      </c>
      <c r="E5" t="s">
        <v>15</v>
      </c>
      <c r="F5">
        <v>400</v>
      </c>
      <c r="M5">
        <v>4</v>
      </c>
      <c r="N5" t="s">
        <v>11</v>
      </c>
      <c r="O5" t="s">
        <v>12</v>
      </c>
      <c r="P5" s="15">
        <v>17830606</v>
      </c>
      <c r="Q5" t="s">
        <v>19</v>
      </c>
      <c r="R5">
        <v>40</v>
      </c>
      <c r="S5">
        <v>8</v>
      </c>
    </row>
    <row r="6" spans="1:21">
      <c r="A6">
        <v>5</v>
      </c>
      <c r="B6" t="s">
        <v>11</v>
      </c>
      <c r="C6" t="s">
        <v>12</v>
      </c>
      <c r="D6" s="15">
        <v>17830807</v>
      </c>
      <c r="E6" t="s">
        <v>20</v>
      </c>
      <c r="F6">
        <v>150</v>
      </c>
      <c r="I6" t="s">
        <v>21</v>
      </c>
      <c r="M6">
        <v>5</v>
      </c>
      <c r="N6" t="s">
        <v>11</v>
      </c>
      <c r="O6" t="s">
        <v>12</v>
      </c>
      <c r="P6" s="15">
        <v>17830613</v>
      </c>
      <c r="Q6" t="s">
        <v>22</v>
      </c>
      <c r="R6">
        <v>20</v>
      </c>
      <c r="S6">
        <v>4</v>
      </c>
    </row>
    <row r="7" spans="1:21">
      <c r="A7">
        <v>6</v>
      </c>
      <c r="B7" t="s">
        <v>11</v>
      </c>
      <c r="C7" t="s">
        <v>12</v>
      </c>
      <c r="D7" s="15">
        <v>17830807</v>
      </c>
      <c r="E7" t="s">
        <v>23</v>
      </c>
      <c r="F7">
        <v>50</v>
      </c>
      <c r="I7" t="s">
        <v>24</v>
      </c>
      <c r="M7">
        <v>6</v>
      </c>
      <c r="N7" t="s">
        <v>11</v>
      </c>
      <c r="O7" t="s">
        <v>12</v>
      </c>
      <c r="P7" s="15">
        <v>17830616</v>
      </c>
      <c r="Q7" t="s">
        <v>25</v>
      </c>
      <c r="R7">
        <v>20</v>
      </c>
      <c r="S7">
        <v>4</v>
      </c>
    </row>
    <row r="8" spans="1:21">
      <c r="A8">
        <v>7</v>
      </c>
      <c r="B8" t="s">
        <v>11</v>
      </c>
      <c r="C8" t="s">
        <v>12</v>
      </c>
      <c r="D8" s="15">
        <v>17830901</v>
      </c>
      <c r="E8" t="s">
        <v>26</v>
      </c>
      <c r="F8">
        <v>215</v>
      </c>
      <c r="G8">
        <v>12</v>
      </c>
      <c r="I8" t="s">
        <v>27</v>
      </c>
      <c r="M8">
        <v>7</v>
      </c>
      <c r="N8" t="s">
        <v>11</v>
      </c>
      <c r="O8" t="s">
        <v>12</v>
      </c>
      <c r="P8" s="15">
        <v>17830616</v>
      </c>
      <c r="Q8" t="s">
        <v>28</v>
      </c>
      <c r="R8">
        <v>20</v>
      </c>
      <c r="S8">
        <v>4</v>
      </c>
    </row>
    <row r="9" spans="1:21">
      <c r="M9">
        <v>8</v>
      </c>
      <c r="N9" t="s">
        <v>11</v>
      </c>
      <c r="O9" t="s">
        <v>12</v>
      </c>
      <c r="P9" s="15">
        <v>17830616</v>
      </c>
      <c r="Q9" t="s">
        <v>29</v>
      </c>
      <c r="R9">
        <v>20</v>
      </c>
      <c r="S9">
        <v>4</v>
      </c>
    </row>
    <row r="10" spans="1:21">
      <c r="A10" s="10" t="s">
        <v>30</v>
      </c>
      <c r="B10" s="11"/>
      <c r="C10" s="12">
        <f>SUM(F2:F8)</f>
        <v>2177</v>
      </c>
      <c r="D10" s="12">
        <f>SUM(G2:G8)</f>
        <v>12</v>
      </c>
      <c r="E10" s="12">
        <f>SUM(H2:H8)</f>
        <v>0</v>
      </c>
      <c r="F10" s="10">
        <f>C10+QUOTIENT(D10+QUOTIENT(E10,12),20)</f>
        <v>2177</v>
      </c>
      <c r="G10" s="10">
        <f>MOD(D10+QUOTIENT(E10,12),20)</f>
        <v>12</v>
      </c>
      <c r="H10" s="10">
        <f>MOD(E10, 12)</f>
        <v>0</v>
      </c>
      <c r="I10" s="11"/>
      <c r="M10">
        <v>9</v>
      </c>
      <c r="N10" t="s">
        <v>11</v>
      </c>
      <c r="O10" t="s">
        <v>12</v>
      </c>
      <c r="P10" s="15">
        <v>17830616</v>
      </c>
      <c r="Q10" t="s">
        <v>31</v>
      </c>
      <c r="R10">
        <v>20</v>
      </c>
      <c r="S10">
        <v>4</v>
      </c>
    </row>
    <row r="11" spans="1:21">
      <c r="M11">
        <v>10</v>
      </c>
      <c r="N11" t="s">
        <v>11</v>
      </c>
      <c r="O11" t="s">
        <v>12</v>
      </c>
      <c r="P11" s="15">
        <v>17830618</v>
      </c>
      <c r="Q11" t="s">
        <v>32</v>
      </c>
      <c r="R11">
        <v>20</v>
      </c>
      <c r="S11">
        <v>4</v>
      </c>
    </row>
    <row r="12" spans="1:21">
      <c r="M12">
        <v>11</v>
      </c>
      <c r="N12" t="s">
        <v>11</v>
      </c>
      <c r="O12" t="s">
        <v>12</v>
      </c>
      <c r="P12" s="15">
        <v>17830618</v>
      </c>
      <c r="Q12" t="s">
        <v>33</v>
      </c>
      <c r="R12">
        <v>20</v>
      </c>
      <c r="S12">
        <v>4</v>
      </c>
    </row>
    <row r="13" spans="1:21">
      <c r="C13" s="13"/>
      <c r="M13">
        <v>12</v>
      </c>
      <c r="N13" t="s">
        <v>11</v>
      </c>
      <c r="O13" t="s">
        <v>12</v>
      </c>
      <c r="P13" s="15">
        <v>17830618</v>
      </c>
      <c r="Q13" t="s">
        <v>34</v>
      </c>
      <c r="R13">
        <v>40</v>
      </c>
      <c r="S13">
        <v>8</v>
      </c>
    </row>
    <row r="14" spans="1:21">
      <c r="C14" s="14"/>
      <c r="M14">
        <v>13</v>
      </c>
      <c r="N14" t="s">
        <v>11</v>
      </c>
      <c r="O14" t="s">
        <v>12</v>
      </c>
      <c r="P14" s="15">
        <v>17830619</v>
      </c>
      <c r="Q14" t="s">
        <v>35</v>
      </c>
      <c r="R14">
        <v>20</v>
      </c>
      <c r="S14">
        <v>4</v>
      </c>
    </row>
    <row r="15" spans="1:21">
      <c r="M15">
        <v>14</v>
      </c>
      <c r="N15" t="s">
        <v>11</v>
      </c>
      <c r="O15" t="s">
        <v>12</v>
      </c>
      <c r="P15" s="15">
        <v>17830619</v>
      </c>
      <c r="Q15" t="s">
        <v>36</v>
      </c>
      <c r="R15">
        <v>20</v>
      </c>
      <c r="S15">
        <v>4</v>
      </c>
    </row>
    <row r="16" spans="1:21">
      <c r="M16">
        <v>15</v>
      </c>
      <c r="N16" t="s">
        <v>11</v>
      </c>
      <c r="O16" t="s">
        <v>12</v>
      </c>
      <c r="P16" s="15">
        <v>17830620</v>
      </c>
      <c r="Q16" t="s">
        <v>37</v>
      </c>
      <c r="R16">
        <v>20</v>
      </c>
      <c r="S16">
        <v>4</v>
      </c>
    </row>
    <row r="17" spans="13:19">
      <c r="M17">
        <v>16</v>
      </c>
      <c r="N17" t="s">
        <v>11</v>
      </c>
      <c r="O17" t="s">
        <v>12</v>
      </c>
      <c r="P17" s="15">
        <v>17830620</v>
      </c>
      <c r="Q17" t="s">
        <v>38</v>
      </c>
      <c r="R17">
        <v>20</v>
      </c>
      <c r="S17">
        <v>4</v>
      </c>
    </row>
    <row r="18" spans="13:19">
      <c r="M18">
        <v>17</v>
      </c>
      <c r="N18" t="s">
        <v>11</v>
      </c>
      <c r="O18" t="s">
        <v>12</v>
      </c>
      <c r="P18" s="15">
        <v>17830620</v>
      </c>
      <c r="Q18" t="s">
        <v>39</v>
      </c>
      <c r="R18">
        <v>20</v>
      </c>
      <c r="S18">
        <v>4</v>
      </c>
    </row>
    <row r="19" spans="13:19">
      <c r="M19">
        <v>18</v>
      </c>
      <c r="N19" t="s">
        <v>11</v>
      </c>
      <c r="O19" t="s">
        <v>12</v>
      </c>
      <c r="P19" s="15">
        <v>17830620</v>
      </c>
      <c r="Q19" t="s">
        <v>40</v>
      </c>
      <c r="R19">
        <v>20</v>
      </c>
      <c r="S19">
        <v>4</v>
      </c>
    </row>
    <row r="20" spans="13:19">
      <c r="M20">
        <v>19</v>
      </c>
      <c r="N20" t="s">
        <v>11</v>
      </c>
      <c r="O20" t="s">
        <v>12</v>
      </c>
      <c r="P20" s="15">
        <v>17830620</v>
      </c>
      <c r="Q20" t="s">
        <v>41</v>
      </c>
      <c r="R20">
        <v>20</v>
      </c>
      <c r="S20">
        <v>4</v>
      </c>
    </row>
    <row r="21" spans="13:19">
      <c r="M21">
        <v>20</v>
      </c>
      <c r="N21" t="s">
        <v>11</v>
      </c>
      <c r="O21" t="s">
        <v>12</v>
      </c>
      <c r="P21" s="15">
        <v>17830620</v>
      </c>
      <c r="Q21" t="s">
        <v>42</v>
      </c>
      <c r="R21">
        <v>20</v>
      </c>
      <c r="S21">
        <v>4</v>
      </c>
    </row>
    <row r="22" spans="13:19">
      <c r="M22">
        <v>21</v>
      </c>
      <c r="N22" t="s">
        <v>11</v>
      </c>
      <c r="O22" t="s">
        <v>12</v>
      </c>
      <c r="P22" s="15">
        <v>17830620</v>
      </c>
      <c r="Q22" t="s">
        <v>43</v>
      </c>
      <c r="R22">
        <v>20</v>
      </c>
      <c r="S22">
        <v>4</v>
      </c>
    </row>
    <row r="23" spans="13:19">
      <c r="M23">
        <v>22</v>
      </c>
      <c r="N23" t="s">
        <v>11</v>
      </c>
      <c r="O23" t="s">
        <v>12</v>
      </c>
      <c r="P23" s="15">
        <v>17830620</v>
      </c>
      <c r="Q23" t="s">
        <v>44</v>
      </c>
      <c r="R23">
        <v>20</v>
      </c>
      <c r="S23">
        <v>4</v>
      </c>
    </row>
    <row r="24" spans="13:19">
      <c r="M24">
        <v>23</v>
      </c>
      <c r="N24" t="s">
        <v>11</v>
      </c>
      <c r="O24" t="s">
        <v>12</v>
      </c>
      <c r="P24" s="15">
        <v>17830620</v>
      </c>
      <c r="Q24" t="s">
        <v>45</v>
      </c>
      <c r="R24">
        <v>98</v>
      </c>
      <c r="S24">
        <v>6</v>
      </c>
    </row>
    <row r="25" spans="13:19">
      <c r="M25">
        <v>24</v>
      </c>
      <c r="N25" t="s">
        <v>11</v>
      </c>
      <c r="O25" t="s">
        <v>12</v>
      </c>
      <c r="P25" s="15">
        <v>17830620</v>
      </c>
      <c r="Q25" t="s">
        <v>46</v>
      </c>
      <c r="R25">
        <v>59</v>
      </c>
      <c r="S25">
        <v>14</v>
      </c>
    </row>
    <row r="26" spans="13:19">
      <c r="M26">
        <v>25</v>
      </c>
      <c r="N26" t="s">
        <v>11</v>
      </c>
      <c r="O26" t="s">
        <v>12</v>
      </c>
      <c r="P26" s="15">
        <v>17830623</v>
      </c>
      <c r="Q26" t="s">
        <v>47</v>
      </c>
      <c r="R26">
        <v>20</v>
      </c>
      <c r="S26">
        <v>4</v>
      </c>
    </row>
    <row r="27" spans="13:19">
      <c r="M27">
        <v>26</v>
      </c>
      <c r="N27" t="s">
        <v>11</v>
      </c>
      <c r="O27" t="s">
        <v>12</v>
      </c>
      <c r="P27" s="15">
        <v>17830702</v>
      </c>
      <c r="Q27" t="s">
        <v>48</v>
      </c>
      <c r="R27">
        <v>20</v>
      </c>
      <c r="S27">
        <v>4</v>
      </c>
    </row>
    <row r="28" spans="13:19">
      <c r="M28">
        <v>27</v>
      </c>
      <c r="N28" t="s">
        <v>11</v>
      </c>
      <c r="O28" t="s">
        <v>12</v>
      </c>
      <c r="P28" s="15">
        <v>17830702</v>
      </c>
      <c r="Q28" t="s">
        <v>49</v>
      </c>
      <c r="R28">
        <v>20</v>
      </c>
      <c r="S28">
        <v>4</v>
      </c>
    </row>
    <row r="29" spans="13:19">
      <c r="M29">
        <v>28</v>
      </c>
      <c r="N29" t="s">
        <v>11</v>
      </c>
      <c r="O29" t="s">
        <v>12</v>
      </c>
      <c r="P29" s="15">
        <v>17830702</v>
      </c>
      <c r="Q29" t="s">
        <v>50</v>
      </c>
      <c r="R29">
        <v>20</v>
      </c>
      <c r="S29">
        <v>4</v>
      </c>
    </row>
    <row r="30" spans="13:19">
      <c r="M30">
        <v>29</v>
      </c>
      <c r="N30" t="s">
        <v>11</v>
      </c>
      <c r="O30" t="s">
        <v>12</v>
      </c>
      <c r="P30" s="15">
        <v>17830702</v>
      </c>
      <c r="Q30" t="s">
        <v>51</v>
      </c>
      <c r="R30">
        <v>20</v>
      </c>
      <c r="S30">
        <v>4</v>
      </c>
    </row>
    <row r="31" spans="13:19">
      <c r="M31">
        <v>30</v>
      </c>
      <c r="N31" t="s">
        <v>11</v>
      </c>
      <c r="O31" t="s">
        <v>12</v>
      </c>
      <c r="P31" s="15">
        <v>17830702</v>
      </c>
      <c r="Q31" t="s">
        <v>52</v>
      </c>
      <c r="R31">
        <v>40</v>
      </c>
      <c r="S31">
        <v>8</v>
      </c>
    </row>
    <row r="32" spans="13:19">
      <c r="M32">
        <v>31</v>
      </c>
      <c r="N32" t="s">
        <v>11</v>
      </c>
      <c r="O32" t="s">
        <v>12</v>
      </c>
      <c r="P32" s="15">
        <v>17830702</v>
      </c>
      <c r="Q32" t="s">
        <v>53</v>
      </c>
      <c r="R32">
        <v>20</v>
      </c>
      <c r="S32">
        <v>4</v>
      </c>
    </row>
    <row r="33" spans="13:19">
      <c r="M33">
        <v>32</v>
      </c>
      <c r="N33" t="s">
        <v>11</v>
      </c>
      <c r="O33" t="s">
        <v>12</v>
      </c>
      <c r="P33" s="15">
        <v>17830702</v>
      </c>
      <c r="Q33" t="s">
        <v>54</v>
      </c>
      <c r="R33">
        <v>40</v>
      </c>
      <c r="S33">
        <v>8</v>
      </c>
    </row>
    <row r="34" spans="13:19">
      <c r="M34">
        <v>33</v>
      </c>
      <c r="N34" t="s">
        <v>11</v>
      </c>
      <c r="O34" t="s">
        <v>12</v>
      </c>
      <c r="P34" s="15">
        <v>17830702</v>
      </c>
      <c r="Q34" t="s">
        <v>55</v>
      </c>
      <c r="R34">
        <v>20</v>
      </c>
      <c r="S34">
        <v>4</v>
      </c>
    </row>
    <row r="35" spans="13:19">
      <c r="M35">
        <v>34</v>
      </c>
      <c r="N35" t="s">
        <v>11</v>
      </c>
      <c r="O35" t="s">
        <v>12</v>
      </c>
      <c r="P35" s="15">
        <v>17830702</v>
      </c>
      <c r="Q35" t="s">
        <v>56</v>
      </c>
      <c r="R35">
        <v>20</v>
      </c>
      <c r="S35">
        <v>4</v>
      </c>
    </row>
    <row r="36" spans="13:19">
      <c r="M36">
        <v>35</v>
      </c>
      <c r="N36" t="s">
        <v>11</v>
      </c>
      <c r="O36" t="s">
        <v>12</v>
      </c>
      <c r="P36" s="15">
        <v>17830702</v>
      </c>
      <c r="Q36" t="s">
        <v>57</v>
      </c>
      <c r="R36">
        <v>20</v>
      </c>
      <c r="S36">
        <v>4</v>
      </c>
    </row>
    <row r="37" spans="13:19">
      <c r="M37">
        <v>36</v>
      </c>
      <c r="N37" t="s">
        <v>11</v>
      </c>
      <c r="O37" t="s">
        <v>12</v>
      </c>
      <c r="P37" s="15">
        <v>17830702</v>
      </c>
      <c r="Q37" t="s">
        <v>58</v>
      </c>
      <c r="R37">
        <v>20</v>
      </c>
      <c r="S37">
        <v>4</v>
      </c>
    </row>
    <row r="38" spans="13:19">
      <c r="M38">
        <v>37</v>
      </c>
      <c r="N38" t="s">
        <v>11</v>
      </c>
      <c r="O38" t="s">
        <v>12</v>
      </c>
      <c r="P38" s="15">
        <v>17830702</v>
      </c>
      <c r="Q38" t="s">
        <v>59</v>
      </c>
      <c r="R38">
        <v>20</v>
      </c>
      <c r="S38">
        <v>4</v>
      </c>
    </row>
    <row r="39" spans="13:19">
      <c r="M39">
        <v>38</v>
      </c>
      <c r="N39" t="s">
        <v>11</v>
      </c>
      <c r="O39" t="s">
        <v>12</v>
      </c>
      <c r="P39" s="15">
        <v>17830702</v>
      </c>
      <c r="Q39" t="s">
        <v>60</v>
      </c>
      <c r="R39">
        <v>20</v>
      </c>
      <c r="S39">
        <v>4</v>
      </c>
    </row>
    <row r="40" spans="13:19">
      <c r="M40">
        <v>39</v>
      </c>
      <c r="N40" t="s">
        <v>11</v>
      </c>
      <c r="O40" t="s">
        <v>12</v>
      </c>
      <c r="P40" s="15">
        <v>17830702</v>
      </c>
      <c r="Q40" t="s">
        <v>61</v>
      </c>
      <c r="R40">
        <v>20</v>
      </c>
      <c r="S40">
        <v>4</v>
      </c>
    </row>
    <row r="41" spans="13:19">
      <c r="M41">
        <v>40</v>
      </c>
      <c r="N41" t="s">
        <v>11</v>
      </c>
      <c r="O41" t="s">
        <v>12</v>
      </c>
      <c r="P41" s="15">
        <v>17830702</v>
      </c>
      <c r="Q41" t="s">
        <v>62</v>
      </c>
      <c r="R41">
        <v>20</v>
      </c>
      <c r="S41">
        <v>4</v>
      </c>
    </row>
    <row r="42" spans="13:19">
      <c r="M42">
        <v>41</v>
      </c>
      <c r="N42" t="s">
        <v>11</v>
      </c>
      <c r="O42" t="s">
        <v>12</v>
      </c>
      <c r="P42" s="15">
        <v>17830702</v>
      </c>
      <c r="Q42" t="s">
        <v>63</v>
      </c>
      <c r="R42">
        <v>20</v>
      </c>
      <c r="S42">
        <v>4</v>
      </c>
    </row>
    <row r="43" spans="13:19">
      <c r="M43">
        <v>42</v>
      </c>
      <c r="N43" t="s">
        <v>11</v>
      </c>
      <c r="O43" t="s">
        <v>12</v>
      </c>
      <c r="P43" s="15">
        <v>17830704</v>
      </c>
      <c r="Q43" t="s">
        <v>64</v>
      </c>
      <c r="R43">
        <v>20</v>
      </c>
      <c r="S43">
        <v>4</v>
      </c>
    </row>
    <row r="44" spans="13:19">
      <c r="M44">
        <v>43</v>
      </c>
      <c r="N44" t="s">
        <v>11</v>
      </c>
      <c r="O44" t="s">
        <v>12</v>
      </c>
      <c r="P44" s="15">
        <v>17830704</v>
      </c>
      <c r="Q44" t="s">
        <v>65</v>
      </c>
      <c r="R44">
        <v>20</v>
      </c>
      <c r="S44">
        <v>4</v>
      </c>
    </row>
    <row r="45" spans="13:19">
      <c r="M45">
        <v>44</v>
      </c>
      <c r="N45" t="s">
        <v>11</v>
      </c>
      <c r="O45" t="s">
        <v>12</v>
      </c>
      <c r="P45" s="15">
        <v>17830704</v>
      </c>
      <c r="Q45" t="s">
        <v>66</v>
      </c>
      <c r="R45">
        <v>20</v>
      </c>
      <c r="S45">
        <v>4</v>
      </c>
    </row>
    <row r="46" spans="13:19">
      <c r="M46">
        <v>45</v>
      </c>
      <c r="N46" t="s">
        <v>11</v>
      </c>
      <c r="O46" t="s">
        <v>12</v>
      </c>
      <c r="P46" s="15">
        <v>17830704</v>
      </c>
      <c r="Q46" t="s">
        <v>67</v>
      </c>
      <c r="R46">
        <v>20</v>
      </c>
      <c r="S46">
        <v>4</v>
      </c>
    </row>
    <row r="47" spans="13:19">
      <c r="M47">
        <v>46</v>
      </c>
      <c r="N47" t="s">
        <v>11</v>
      </c>
      <c r="O47" t="s">
        <v>12</v>
      </c>
      <c r="P47" s="15">
        <v>17830704</v>
      </c>
      <c r="Q47" t="s">
        <v>68</v>
      </c>
      <c r="R47">
        <v>20</v>
      </c>
      <c r="S47">
        <v>4</v>
      </c>
    </row>
    <row r="48" spans="13:19">
      <c r="M48">
        <v>47</v>
      </c>
      <c r="N48" t="s">
        <v>11</v>
      </c>
      <c r="O48" t="s">
        <v>12</v>
      </c>
      <c r="P48" s="15">
        <v>17830704</v>
      </c>
      <c r="Q48" t="s">
        <v>69</v>
      </c>
      <c r="R48">
        <v>20</v>
      </c>
      <c r="S48">
        <v>4</v>
      </c>
    </row>
    <row r="49" spans="13:19">
      <c r="M49">
        <v>48</v>
      </c>
      <c r="N49" t="s">
        <v>11</v>
      </c>
      <c r="O49" t="s">
        <v>12</v>
      </c>
      <c r="P49" s="15">
        <v>17830704</v>
      </c>
      <c r="Q49" t="s">
        <v>70</v>
      </c>
      <c r="R49">
        <v>20</v>
      </c>
      <c r="S49">
        <v>4</v>
      </c>
    </row>
    <row r="50" spans="13:19">
      <c r="M50">
        <v>49</v>
      </c>
      <c r="N50" t="s">
        <v>11</v>
      </c>
      <c r="O50" t="s">
        <v>12</v>
      </c>
      <c r="P50" s="15">
        <v>17830704</v>
      </c>
      <c r="Q50" t="s">
        <v>71</v>
      </c>
      <c r="R50">
        <v>20</v>
      </c>
      <c r="S50">
        <v>4</v>
      </c>
    </row>
    <row r="51" spans="13:19">
      <c r="M51">
        <v>50</v>
      </c>
      <c r="N51" t="s">
        <v>11</v>
      </c>
      <c r="O51" t="s">
        <v>12</v>
      </c>
      <c r="P51" s="15">
        <v>17830704</v>
      </c>
      <c r="Q51" t="s">
        <v>72</v>
      </c>
      <c r="R51">
        <v>20</v>
      </c>
      <c r="S51">
        <v>4</v>
      </c>
    </row>
    <row r="52" spans="13:19">
      <c r="M52">
        <v>51</v>
      </c>
      <c r="N52" t="s">
        <v>11</v>
      </c>
      <c r="O52" t="s">
        <v>12</v>
      </c>
      <c r="P52" s="15">
        <v>17830704</v>
      </c>
      <c r="Q52" t="s">
        <v>73</v>
      </c>
      <c r="R52">
        <v>20</v>
      </c>
      <c r="S52">
        <v>4</v>
      </c>
    </row>
    <row r="53" spans="13:19">
      <c r="M53">
        <v>52</v>
      </c>
      <c r="N53" t="s">
        <v>11</v>
      </c>
      <c r="O53" t="s">
        <v>12</v>
      </c>
      <c r="P53" s="15">
        <v>17830704</v>
      </c>
      <c r="Q53" t="s">
        <v>74</v>
      </c>
      <c r="R53">
        <v>40</v>
      </c>
      <c r="S53">
        <v>8</v>
      </c>
    </row>
    <row r="54" spans="13:19">
      <c r="M54">
        <v>53</v>
      </c>
      <c r="N54" t="s">
        <v>11</v>
      </c>
      <c r="O54" t="s">
        <v>12</v>
      </c>
      <c r="P54" s="15">
        <v>17830704</v>
      </c>
      <c r="Q54" t="s">
        <v>75</v>
      </c>
      <c r="R54">
        <v>60</v>
      </c>
      <c r="S54">
        <v>12</v>
      </c>
    </row>
    <row r="55" spans="13:19">
      <c r="M55">
        <v>54</v>
      </c>
      <c r="N55" t="s">
        <v>11</v>
      </c>
      <c r="O55" t="s">
        <v>12</v>
      </c>
      <c r="P55" s="15">
        <v>17830704</v>
      </c>
      <c r="Q55" t="s">
        <v>76</v>
      </c>
      <c r="R55">
        <v>20</v>
      </c>
      <c r="S55">
        <v>4</v>
      </c>
    </row>
    <row r="56" spans="13:19">
      <c r="M56">
        <v>55</v>
      </c>
      <c r="N56" t="s">
        <v>11</v>
      </c>
      <c r="O56" t="s">
        <v>12</v>
      </c>
      <c r="P56" s="15">
        <v>17830704</v>
      </c>
      <c r="Q56" t="s">
        <v>77</v>
      </c>
      <c r="R56">
        <v>20</v>
      </c>
      <c r="S56">
        <v>4</v>
      </c>
    </row>
    <row r="57" spans="13:19">
      <c r="M57">
        <v>56</v>
      </c>
      <c r="N57" t="s">
        <v>11</v>
      </c>
      <c r="O57" t="s">
        <v>12</v>
      </c>
      <c r="P57" s="15">
        <v>17830704</v>
      </c>
      <c r="Q57" t="s">
        <v>78</v>
      </c>
      <c r="R57">
        <v>20</v>
      </c>
      <c r="S57">
        <v>4</v>
      </c>
    </row>
    <row r="58" spans="13:19">
      <c r="M58">
        <v>57</v>
      </c>
      <c r="N58" t="s">
        <v>11</v>
      </c>
      <c r="O58" t="s">
        <v>12</v>
      </c>
      <c r="P58" s="15">
        <v>17830704</v>
      </c>
      <c r="Q58" t="s">
        <v>79</v>
      </c>
      <c r="R58">
        <v>20</v>
      </c>
      <c r="S58">
        <v>4</v>
      </c>
    </row>
    <row r="59" spans="13:19">
      <c r="M59">
        <v>58</v>
      </c>
      <c r="N59" t="s">
        <v>11</v>
      </c>
      <c r="O59" t="s">
        <v>12</v>
      </c>
      <c r="P59" s="15">
        <v>17830704</v>
      </c>
      <c r="Q59" t="s">
        <v>80</v>
      </c>
      <c r="R59">
        <v>20</v>
      </c>
      <c r="S59">
        <v>4</v>
      </c>
    </row>
    <row r="60" spans="13:19">
      <c r="M60">
        <v>59</v>
      </c>
      <c r="N60" t="s">
        <v>11</v>
      </c>
      <c r="O60" t="s">
        <v>12</v>
      </c>
      <c r="P60" s="15">
        <v>17830704</v>
      </c>
      <c r="Q60" t="s">
        <v>81</v>
      </c>
      <c r="R60">
        <v>20</v>
      </c>
      <c r="S60">
        <v>4</v>
      </c>
    </row>
    <row r="61" spans="13:19">
      <c r="M61">
        <v>60</v>
      </c>
      <c r="N61" t="s">
        <v>11</v>
      </c>
      <c r="O61" t="s">
        <v>12</v>
      </c>
      <c r="P61" s="15">
        <v>17830704</v>
      </c>
      <c r="Q61" t="s">
        <v>82</v>
      </c>
      <c r="R61">
        <v>20</v>
      </c>
      <c r="S61">
        <v>4</v>
      </c>
    </row>
    <row r="62" spans="13:19">
      <c r="M62">
        <v>61</v>
      </c>
      <c r="N62" t="s">
        <v>11</v>
      </c>
      <c r="O62" t="s">
        <v>12</v>
      </c>
      <c r="P62" s="15">
        <v>17830704</v>
      </c>
      <c r="Q62" t="s">
        <v>83</v>
      </c>
      <c r="R62">
        <v>20</v>
      </c>
      <c r="S62">
        <v>4</v>
      </c>
    </row>
    <row r="63" spans="13:19">
      <c r="M63">
        <v>62</v>
      </c>
      <c r="N63" t="s">
        <v>11</v>
      </c>
      <c r="O63" t="s">
        <v>12</v>
      </c>
      <c r="P63" s="15">
        <v>17830704</v>
      </c>
      <c r="Q63" t="s">
        <v>84</v>
      </c>
      <c r="R63">
        <v>20</v>
      </c>
      <c r="S63">
        <v>4</v>
      </c>
    </row>
    <row r="64" spans="13:19">
      <c r="M64">
        <v>63</v>
      </c>
      <c r="N64" t="s">
        <v>11</v>
      </c>
      <c r="O64" t="s">
        <v>12</v>
      </c>
      <c r="P64" s="15">
        <v>17830704</v>
      </c>
      <c r="Q64" t="s">
        <v>85</v>
      </c>
      <c r="R64">
        <v>20</v>
      </c>
      <c r="S64">
        <v>4</v>
      </c>
    </row>
    <row r="65" spans="13:19">
      <c r="M65">
        <v>64</v>
      </c>
      <c r="N65" t="s">
        <v>11</v>
      </c>
      <c r="O65" t="s">
        <v>12</v>
      </c>
      <c r="P65" s="15">
        <v>17830704</v>
      </c>
      <c r="Q65" t="s">
        <v>86</v>
      </c>
      <c r="R65">
        <v>20</v>
      </c>
      <c r="S65">
        <v>4</v>
      </c>
    </row>
    <row r="66" spans="13:19">
      <c r="M66">
        <v>65</v>
      </c>
      <c r="N66" t="s">
        <v>11</v>
      </c>
      <c r="O66" t="s">
        <v>12</v>
      </c>
      <c r="P66" s="15">
        <v>17830704</v>
      </c>
      <c r="Q66" t="s">
        <v>87</v>
      </c>
      <c r="R66">
        <v>20</v>
      </c>
      <c r="S66">
        <v>4</v>
      </c>
    </row>
    <row r="67" spans="13:19">
      <c r="M67">
        <v>66</v>
      </c>
      <c r="N67" t="s">
        <v>11</v>
      </c>
      <c r="O67" t="s">
        <v>12</v>
      </c>
      <c r="P67" s="15">
        <v>17830704</v>
      </c>
      <c r="Q67" t="s">
        <v>88</v>
      </c>
      <c r="R67">
        <v>20</v>
      </c>
      <c r="S67">
        <v>4</v>
      </c>
    </row>
    <row r="68" spans="13:19">
      <c r="M68">
        <v>67</v>
      </c>
      <c r="N68" t="s">
        <v>11</v>
      </c>
      <c r="O68" t="s">
        <v>12</v>
      </c>
      <c r="P68" s="15">
        <v>17830704</v>
      </c>
      <c r="Q68" t="s">
        <v>89</v>
      </c>
      <c r="R68">
        <v>20</v>
      </c>
      <c r="S68">
        <v>4</v>
      </c>
    </row>
    <row r="69" spans="13:19">
      <c r="M69">
        <v>68</v>
      </c>
      <c r="N69" t="s">
        <v>11</v>
      </c>
      <c r="O69" t="s">
        <v>12</v>
      </c>
      <c r="P69" s="15">
        <v>17830704</v>
      </c>
      <c r="Q69" t="s">
        <v>90</v>
      </c>
      <c r="R69">
        <v>20</v>
      </c>
      <c r="S69">
        <v>4</v>
      </c>
    </row>
    <row r="70" spans="13:19">
      <c r="M70">
        <v>69</v>
      </c>
      <c r="N70" t="s">
        <v>11</v>
      </c>
      <c r="O70" t="s">
        <v>12</v>
      </c>
      <c r="P70" s="15">
        <v>17830704</v>
      </c>
      <c r="Q70" t="s">
        <v>91</v>
      </c>
      <c r="R70">
        <v>20</v>
      </c>
      <c r="S70">
        <v>4</v>
      </c>
    </row>
    <row r="71" spans="13:19">
      <c r="M71">
        <v>70</v>
      </c>
      <c r="N71" t="s">
        <v>11</v>
      </c>
      <c r="O71" t="s">
        <v>12</v>
      </c>
      <c r="P71" s="15">
        <v>17830704</v>
      </c>
      <c r="Q71" t="s">
        <v>92</v>
      </c>
      <c r="R71">
        <v>20</v>
      </c>
      <c r="S71">
        <v>4</v>
      </c>
    </row>
    <row r="72" spans="13:19">
      <c r="M72">
        <v>71</v>
      </c>
      <c r="N72" t="s">
        <v>11</v>
      </c>
      <c r="O72" t="s">
        <v>12</v>
      </c>
      <c r="P72" s="15">
        <v>17830704</v>
      </c>
      <c r="Q72" t="s">
        <v>93</v>
      </c>
      <c r="R72">
        <v>20</v>
      </c>
      <c r="S72">
        <v>4</v>
      </c>
    </row>
    <row r="73" spans="13:19">
      <c r="M73">
        <v>72</v>
      </c>
      <c r="N73" t="s">
        <v>11</v>
      </c>
      <c r="O73" t="s">
        <v>12</v>
      </c>
      <c r="P73" s="15">
        <v>17830704</v>
      </c>
      <c r="Q73" t="s">
        <v>94</v>
      </c>
      <c r="R73">
        <v>20</v>
      </c>
      <c r="S73">
        <v>4</v>
      </c>
    </row>
    <row r="74" spans="13:19">
      <c r="M74">
        <v>73</v>
      </c>
      <c r="N74" t="s">
        <v>11</v>
      </c>
      <c r="O74" t="s">
        <v>12</v>
      </c>
      <c r="P74" s="15">
        <v>17830704</v>
      </c>
      <c r="Q74" t="s">
        <v>95</v>
      </c>
      <c r="R74">
        <v>20</v>
      </c>
      <c r="S74">
        <v>4</v>
      </c>
    </row>
    <row r="75" spans="13:19">
      <c r="M75">
        <v>74</v>
      </c>
      <c r="N75" t="s">
        <v>11</v>
      </c>
      <c r="O75" t="s">
        <v>12</v>
      </c>
      <c r="P75" s="15">
        <v>17830704</v>
      </c>
      <c r="Q75" t="s">
        <v>96</v>
      </c>
      <c r="R75">
        <v>20</v>
      </c>
      <c r="S75">
        <v>4</v>
      </c>
    </row>
    <row r="76" spans="13:19">
      <c r="M76">
        <v>75</v>
      </c>
      <c r="N76" t="s">
        <v>11</v>
      </c>
      <c r="O76" t="s">
        <v>12</v>
      </c>
      <c r="P76" s="15">
        <v>17830805</v>
      </c>
      <c r="Q76" t="s">
        <v>97</v>
      </c>
      <c r="R76">
        <v>20</v>
      </c>
      <c r="S76">
        <v>4</v>
      </c>
    </row>
    <row r="77" spans="13:19">
      <c r="M77">
        <v>76</v>
      </c>
      <c r="N77" t="s">
        <v>11</v>
      </c>
      <c r="O77" t="s">
        <v>12</v>
      </c>
      <c r="P77" s="15">
        <v>17830805</v>
      </c>
      <c r="Q77" t="s">
        <v>98</v>
      </c>
      <c r="R77">
        <v>20</v>
      </c>
      <c r="S77">
        <v>4</v>
      </c>
    </row>
    <row r="78" spans="13:19">
      <c r="M78">
        <v>77</v>
      </c>
      <c r="N78" t="s">
        <v>11</v>
      </c>
      <c r="O78" t="s">
        <v>12</v>
      </c>
      <c r="P78" s="15">
        <v>17830805</v>
      </c>
      <c r="Q78" t="s">
        <v>99</v>
      </c>
      <c r="R78">
        <v>20</v>
      </c>
      <c r="S78">
        <v>4</v>
      </c>
    </row>
    <row r="79" spans="13:19">
      <c r="M79">
        <v>78</v>
      </c>
      <c r="N79" t="s">
        <v>11</v>
      </c>
      <c r="O79" t="s">
        <v>12</v>
      </c>
      <c r="P79" s="15">
        <v>17830812</v>
      </c>
      <c r="Q79" t="s">
        <v>100</v>
      </c>
      <c r="R79">
        <v>20</v>
      </c>
      <c r="S79">
        <v>4</v>
      </c>
    </row>
    <row r="80" spans="13:19">
      <c r="M80">
        <v>79</v>
      </c>
      <c r="N80" t="s">
        <v>11</v>
      </c>
      <c r="O80" t="s">
        <v>12</v>
      </c>
      <c r="P80" s="15">
        <v>17830819</v>
      </c>
      <c r="Q80" t="s">
        <v>101</v>
      </c>
      <c r="R80">
        <v>20</v>
      </c>
      <c r="S80">
        <v>4</v>
      </c>
    </row>
    <row r="81" spans="13:20">
      <c r="M81">
        <v>80</v>
      </c>
      <c r="N81" t="s">
        <v>11</v>
      </c>
      <c r="O81" t="s">
        <v>12</v>
      </c>
      <c r="P81" s="15">
        <v>17830912</v>
      </c>
      <c r="Q81" t="s">
        <v>102</v>
      </c>
      <c r="R81">
        <v>20</v>
      </c>
      <c r="S81">
        <v>4</v>
      </c>
    </row>
    <row r="82" spans="13:20">
      <c r="M82">
        <v>81</v>
      </c>
      <c r="N82" t="s">
        <v>11</v>
      </c>
      <c r="O82" t="s">
        <v>12</v>
      </c>
      <c r="P82" s="15">
        <v>17830912</v>
      </c>
      <c r="Q82" t="s">
        <v>103</v>
      </c>
      <c r="R82">
        <v>20</v>
      </c>
      <c r="S82">
        <v>4</v>
      </c>
    </row>
    <row r="83" spans="13:20">
      <c r="M83">
        <v>82</v>
      </c>
      <c r="N83" t="s">
        <v>11</v>
      </c>
      <c r="O83" t="s">
        <v>12</v>
      </c>
      <c r="P83" s="15">
        <v>17830912</v>
      </c>
      <c r="Q83" t="s">
        <v>104</v>
      </c>
      <c r="R83">
        <v>20</v>
      </c>
      <c r="S83">
        <v>4</v>
      </c>
    </row>
    <row r="84" spans="13:20">
      <c r="M84">
        <v>83</v>
      </c>
      <c r="N84" t="s">
        <v>11</v>
      </c>
      <c r="O84" t="s">
        <v>12</v>
      </c>
      <c r="P84" s="15">
        <v>17830912</v>
      </c>
      <c r="Q84" t="s">
        <v>105</v>
      </c>
      <c r="R84">
        <v>20</v>
      </c>
      <c r="S84">
        <v>4</v>
      </c>
    </row>
    <row r="85" spans="13:20">
      <c r="M85">
        <v>84</v>
      </c>
      <c r="N85" t="s">
        <v>11</v>
      </c>
      <c r="O85" t="s">
        <v>12</v>
      </c>
      <c r="P85" s="15">
        <v>17830912</v>
      </c>
      <c r="Q85" t="s">
        <v>106</v>
      </c>
      <c r="R85">
        <v>20</v>
      </c>
      <c r="S85">
        <v>4</v>
      </c>
    </row>
    <row r="86" spans="13:20">
      <c r="M86">
        <v>85</v>
      </c>
      <c r="N86" t="s">
        <v>11</v>
      </c>
      <c r="O86" t="s">
        <v>12</v>
      </c>
      <c r="P86" s="15">
        <v>17830912</v>
      </c>
      <c r="Q86" t="s">
        <v>107</v>
      </c>
      <c r="R86">
        <v>20</v>
      </c>
      <c r="S86">
        <v>4</v>
      </c>
    </row>
    <row r="87" spans="13:20">
      <c r="M87">
        <v>86</v>
      </c>
      <c r="N87" t="s">
        <v>11</v>
      </c>
      <c r="O87" t="s">
        <v>12</v>
      </c>
      <c r="P87" s="15">
        <v>17830912</v>
      </c>
      <c r="Q87" t="s">
        <v>108</v>
      </c>
      <c r="R87">
        <v>20</v>
      </c>
      <c r="S87">
        <v>4</v>
      </c>
    </row>
    <row r="88" spans="13:20">
      <c r="M88">
        <v>87</v>
      </c>
      <c r="N88" t="s">
        <v>11</v>
      </c>
      <c r="O88" t="s">
        <v>12</v>
      </c>
      <c r="P88" s="15">
        <v>17830912</v>
      </c>
      <c r="Q88" t="s">
        <v>109</v>
      </c>
      <c r="R88">
        <v>20</v>
      </c>
      <c r="S88">
        <v>4</v>
      </c>
    </row>
    <row r="89" spans="13:20">
      <c r="M89">
        <v>88</v>
      </c>
      <c r="N89" t="s">
        <v>11</v>
      </c>
      <c r="O89" t="s">
        <v>12</v>
      </c>
      <c r="P89" s="15">
        <v>17830912</v>
      </c>
      <c r="Q89" t="s">
        <v>110</v>
      </c>
      <c r="R89">
        <v>40</v>
      </c>
    </row>
    <row r="90" spans="13:20">
      <c r="M90">
        <v>89</v>
      </c>
      <c r="N90" t="s">
        <v>11</v>
      </c>
      <c r="O90" t="s">
        <v>12</v>
      </c>
      <c r="P90" s="15">
        <v>17830912</v>
      </c>
      <c r="Q90" t="s">
        <v>111</v>
      </c>
      <c r="R90">
        <v>20</v>
      </c>
      <c r="S90">
        <v>4</v>
      </c>
    </row>
    <row r="91" spans="13:20">
      <c r="M91">
        <v>90</v>
      </c>
      <c r="N91" t="s">
        <v>11</v>
      </c>
      <c r="O91" t="s">
        <v>12</v>
      </c>
      <c r="P91" s="15">
        <v>17830912</v>
      </c>
      <c r="Q91" t="s">
        <v>112</v>
      </c>
      <c r="R91">
        <v>20</v>
      </c>
      <c r="S91">
        <v>4</v>
      </c>
    </row>
    <row r="92" spans="13:20">
      <c r="M92">
        <v>91</v>
      </c>
      <c r="N92" t="s">
        <v>11</v>
      </c>
      <c r="O92" t="s">
        <v>12</v>
      </c>
      <c r="P92" s="15">
        <v>17830912</v>
      </c>
      <c r="Q92" t="s">
        <v>113</v>
      </c>
      <c r="R92">
        <v>80</v>
      </c>
    </row>
    <row r="93" spans="13:20">
      <c r="M93">
        <v>92</v>
      </c>
      <c r="N93" t="s">
        <v>11</v>
      </c>
      <c r="O93" t="s">
        <v>12</v>
      </c>
      <c r="P93" s="15">
        <v>17830912</v>
      </c>
      <c r="Q93" t="s">
        <v>114</v>
      </c>
      <c r="S93">
        <v>16</v>
      </c>
    </row>
    <row r="95" spans="13:20">
      <c r="M95" s="10" t="s">
        <v>30</v>
      </c>
      <c r="N95" s="11"/>
      <c r="O95" s="12">
        <f>SUM(R2:R93)</f>
        <v>2157</v>
      </c>
      <c r="P95" s="12">
        <f>SUM(S2:S93)</f>
        <v>412</v>
      </c>
      <c r="Q95" s="12">
        <f>SUM(T2:T93)</f>
        <v>0</v>
      </c>
      <c r="R95" s="10">
        <f>O95+QUOTIENT(P95+QUOTIENT(Q95,12),20)</f>
        <v>2177</v>
      </c>
      <c r="S95" s="10">
        <f>MOD(P95+QUOTIENT(Q95,12),20)</f>
        <v>12</v>
      </c>
      <c r="T95" s="10">
        <f>MOD(Q95, 12)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28195D0ABAE2429A33D68BA136A445" ma:contentTypeVersion="18" ma:contentTypeDescription="Create a new document." ma:contentTypeScope="" ma:versionID="8118a6d2062d3d09287cfb5b0afe4da9">
  <xsd:schema xmlns:xsd="http://www.w3.org/2001/XMLSchema" xmlns:xs="http://www.w3.org/2001/XMLSchema" xmlns:p="http://schemas.microsoft.com/office/2006/metadata/properties" xmlns:ns2="43115174-c6fb-4e38-9cbc-a1b3726dd0c2" xmlns:ns3="28b6ae9c-7180-4d5c-9196-316aff9d6326" targetNamespace="http://schemas.microsoft.com/office/2006/metadata/properties" ma:root="true" ma:fieldsID="62080f9cf797e4e85386c7f2bc6657fb" ns2:_="" ns3:_="">
    <xsd:import namespace="43115174-c6fb-4e38-9cbc-a1b3726dd0c2"/>
    <xsd:import namespace="28b6ae9c-7180-4d5c-9196-316aff9d6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5174-c6fb-4e38-9cbc-a1b3726dd0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0509728-31c9-4ac3-934d-712f3fb03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6ae9c-7180-4d5c-9196-316aff9d6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8da2204-4a9a-4f17-bd1a-2d82e0b55596}" ma:internalName="TaxCatchAll" ma:showField="CatchAllData" ma:web="28b6ae9c-7180-4d5c-9196-316aff9d6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115174-c6fb-4e38-9cbc-a1b3726dd0c2">
      <Terms xmlns="http://schemas.microsoft.com/office/infopath/2007/PartnerControls"/>
    </lcf76f155ced4ddcb4097134ff3c332f>
    <TaxCatchAll xmlns="28b6ae9c-7180-4d5c-9196-316aff9d6326" xsi:nil="true"/>
  </documentManagement>
</p:properties>
</file>

<file path=customXml/itemProps1.xml><?xml version="1.0" encoding="utf-8"?>
<ds:datastoreItem xmlns:ds="http://schemas.openxmlformats.org/officeDocument/2006/customXml" ds:itemID="{CF6F902A-C0D5-428F-8D37-616A45FF1DF8}"/>
</file>

<file path=customXml/itemProps2.xml><?xml version="1.0" encoding="utf-8"?>
<ds:datastoreItem xmlns:ds="http://schemas.openxmlformats.org/officeDocument/2006/customXml" ds:itemID="{F3FA1751-7139-495D-8D94-582109FC83E8}"/>
</file>

<file path=customXml/itemProps3.xml><?xml version="1.0" encoding="utf-8"?>
<ds:datastoreItem xmlns:ds="http://schemas.openxmlformats.org/officeDocument/2006/customXml" ds:itemID="{BFB1EA18-E9A9-4893-93D8-C980967255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 Shipp</dc:creator>
  <cp:keywords/>
  <dc:description/>
  <cp:lastModifiedBy>Shipp, Leo</cp:lastModifiedBy>
  <cp:revision/>
  <dcterms:created xsi:type="dcterms:W3CDTF">2024-07-01T11:38:42Z</dcterms:created>
  <dcterms:modified xsi:type="dcterms:W3CDTF">2025-08-22T09:46:15Z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0x010100B228195D0ABAE2429A33D68BA136A445</vt:lpwstr>
  </property>
  <property fmtid="{D5CDD505-2E9C-101B-9397-08002B2CF9AE}" pid="3" name="MediaServiceImageTags">
    <vt:lpwstr/>
  </property>
</Properties>
</file>