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d.docs.live.net/e8c394ecdfe22431/Expenses^J Activities and People/Ancillary/"/>
    </mc:Choice>
  </mc:AlternateContent>
  <xr:revisionPtr revIDLastSave="137" documentId="8_{FBEB668C-B749-4CC6-A44E-79B503484632}" xr6:coauthVersionLast="47" xr6:coauthVersionMax="47" xr10:uidLastSave="{D8C27A5B-1D11-4BB2-B223-1C48A020E944}"/>
  <bookViews>
    <workbookView xWindow="-120" yWindow="-120" windowWidth="29040" windowHeight="15720" xr2:uid="{D0CD22F4-57F8-4380-8091-0AE9F7E277AE}"/>
  </bookViews>
  <sheets>
    <sheet name="Top Level" sheetId="1" r:id="rId1"/>
    <sheet name="Itemisation" sheetId="2" r:id="rId2"/>
  </sheets>
  <definedNames>
    <definedName name="_xlnm._FilterDatabase" localSheetId="1" hidden="1">Itemisation!$L$1:$U$118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D7" i="2"/>
  <c r="E7" i="2"/>
  <c r="H7" i="2" s="1"/>
  <c r="G7" i="2" l="1"/>
  <c r="F7" i="2"/>
  <c r="E9" i="1"/>
  <c r="H9" i="1" s="1"/>
  <c r="D9" i="1"/>
  <c r="G9" i="1" s="1"/>
  <c r="C9" i="1"/>
  <c r="P119" i="2"/>
  <c r="S119" i="2" s="1"/>
  <c r="O119" i="2"/>
  <c r="N119" i="2"/>
  <c r="F9" i="1" l="1"/>
  <c r="Q119" i="2"/>
  <c r="R119" i="2"/>
</calcChain>
</file>

<file path=xl/sharedStrings.xml><?xml version="1.0" encoding="utf-8"?>
<sst xmlns="http://schemas.openxmlformats.org/spreadsheetml/2006/main" count="416" uniqueCount="141">
  <si>
    <t>#</t>
  </si>
  <si>
    <t>Theatre</t>
  </si>
  <si>
    <t>Season</t>
  </si>
  <si>
    <t>Payment Date</t>
  </si>
  <si>
    <t>Entry</t>
  </si>
  <si>
    <t>£</t>
  </si>
  <si>
    <t>s</t>
  </si>
  <si>
    <t>d</t>
  </si>
  <si>
    <r>
      <rPr>
        <b/>
        <sz val="11"/>
        <color rgb="FF000000"/>
        <rFont val="Aptos Narrow"/>
        <scheme val="minor"/>
      </rPr>
      <t>Source:</t>
    </r>
    <r>
      <rPr>
        <sz val="11"/>
        <color rgb="FF000000"/>
        <rFont val="Aptos Narrow"/>
        <scheme val="minor"/>
      </rPr>
      <t xml:space="preserve"> Folger Library, W.b.289. "To Cash taken up 183 Nts. at £30 accounted for below" [this is the top-level of relevant expenses; it is listed on the receipts side of the page; the further breakdown of expenses is detailed on the Itemisation tab].</t>
    </r>
  </si>
  <si>
    <t>Drury Lane</t>
  </si>
  <si>
    <t>1786-1787</t>
  </si>
  <si>
    <t>Cash pd. Extrs. of D: Garrick Esqr. Intst. on £22000 One Year</t>
  </si>
  <si>
    <t>Messrs. Linley &amp; Ford Balce. to Ditto [Cash pd. Extrs. of D: Garrick Esqr. Intst. on £22000 One Year]</t>
  </si>
  <si>
    <t>Ld. Walpoles Annty. paid on the 1st. Febry 1787 to Xmas</t>
  </si>
  <si>
    <t>Mr. Wallis for 10 Rents. Deeds</t>
  </si>
  <si>
    <t>Balce. to Journal Season 1787/8 July</t>
  </si>
  <si>
    <t>129 Renters at £19. 8s. 0d</t>
  </si>
  <si>
    <t>Total</t>
  </si>
  <si>
    <t>Notes</t>
  </si>
  <si>
    <r>
      <rPr>
        <b/>
        <sz val="11"/>
        <color rgb="FF000000"/>
        <rFont val="Aptos Narrow"/>
        <scheme val="minor"/>
      </rPr>
      <t>Source:</t>
    </r>
    <r>
      <rPr>
        <sz val="11"/>
        <color rgb="FF000000"/>
        <rFont val="Aptos Narrow"/>
        <scheme val="minor"/>
      </rPr>
      <t xml:space="preserve"> Folger Library, W.b.289. [Untitled pages, detailing income used to cover payments of renters.]</t>
    </r>
  </si>
  <si>
    <t>"Renters Paid" [this is the standard breakdown of renters paid, itemising an entry listed on the Top Level tab: "129 Renters at £19. 8s. 0d"].</t>
  </si>
  <si>
    <t>No date recorded, so the most recent prior date has here been supplied.</t>
  </si>
  <si>
    <t>Graham Mr. A.</t>
  </si>
  <si>
    <t>To Cash from Last Season for Taylor M: A:</t>
  </si>
  <si>
    <t>James Chas.</t>
  </si>
  <si>
    <t>To Cash from Last Season Renters Cash for Bembridge</t>
  </si>
  <si>
    <t>Richardson Frs. on 6. No. 1.</t>
  </si>
  <si>
    <t>"on 6. No. 1" written once but applying to this and another entry.</t>
  </si>
  <si>
    <t>To Cash brot. from Last Season's Renter's Cash to pay Stone Mr. Richd. for Season 1785/6</t>
  </si>
  <si>
    <t>Baker Thos. on 6. No. 1.</t>
  </si>
  <si>
    <t>Hodsoll Wm.</t>
  </si>
  <si>
    <t>Pratbernon [?] David</t>
  </si>
  <si>
    <t>Yale Ed.</t>
  </si>
  <si>
    <t>Gazeley Jno.</t>
  </si>
  <si>
    <t>Sheldon Wm.</t>
  </si>
  <si>
    <t>Bennett S: L:</t>
  </si>
  <si>
    <t>Turner Miss E.</t>
  </si>
  <si>
    <t>Davison M.</t>
  </si>
  <si>
    <t>Hodges Jos.</t>
  </si>
  <si>
    <t>Prior Ph.</t>
  </si>
  <si>
    <t>Parish J</t>
  </si>
  <si>
    <t>Twiss Rd.</t>
  </si>
  <si>
    <t>Lickbarrow Rowld.</t>
  </si>
  <si>
    <t>Smith J. B.</t>
  </si>
  <si>
    <t>Gibbs Jas.</t>
  </si>
  <si>
    <t>Gibbs Jos.</t>
  </si>
  <si>
    <t>Scott Charlotte</t>
  </si>
  <si>
    <t>Hodges J.</t>
  </si>
  <si>
    <t>Lopes M.</t>
  </si>
  <si>
    <t>Lopes R.</t>
  </si>
  <si>
    <t>Ray Rt.</t>
  </si>
  <si>
    <t>Lancaster Jos.</t>
  </si>
  <si>
    <t>Hebb Wm.</t>
  </si>
  <si>
    <t>Rissoan [?] W.</t>
  </si>
  <si>
    <t>Draper N.</t>
  </si>
  <si>
    <t>Spencer Mr. M.</t>
  </si>
  <si>
    <t>Glinn R: C:</t>
  </si>
  <si>
    <t>Ly Glinn</t>
  </si>
  <si>
    <t>Slack Thos.</t>
  </si>
  <si>
    <t>Fry N. L.</t>
  </si>
  <si>
    <t>Winthrop B</t>
  </si>
  <si>
    <t>Barwell Ed</t>
  </si>
  <si>
    <t>Hughson Jno.</t>
  </si>
  <si>
    <t>Steers Jas. E. 1</t>
  </si>
  <si>
    <t>Steers Ed. H. 19</t>
  </si>
  <si>
    <t>Steers J. Wm. D. 16</t>
  </si>
  <si>
    <t>Steers Chas. H. 13</t>
  </si>
  <si>
    <t>Higginson Edmd.</t>
  </si>
  <si>
    <t>Coke T: [?] Wm.</t>
  </si>
  <si>
    <t>Dutton Jas.</t>
  </si>
  <si>
    <t>Markham M</t>
  </si>
  <si>
    <t>Leeson Danl.</t>
  </si>
  <si>
    <t>Cooke Jos.</t>
  </si>
  <si>
    <t>Darrell Rt.</t>
  </si>
  <si>
    <t>Higginson Wm.</t>
  </si>
  <si>
    <t>Dacosta J. M</t>
  </si>
  <si>
    <t>Cooke Jno.</t>
  </si>
  <si>
    <t>Sheldon Rd.</t>
  </si>
  <si>
    <t>Eden H.</t>
  </si>
  <si>
    <t>Taylor M. A.</t>
  </si>
  <si>
    <t>Do. [Taylor M. A.] Season before last</t>
  </si>
  <si>
    <t>Levy M. J.</t>
  </si>
  <si>
    <t>Dewes C.</t>
  </si>
  <si>
    <t>Virriat Mary</t>
  </si>
  <si>
    <t>White [?] H.</t>
  </si>
  <si>
    <t>Castelfranc P.</t>
  </si>
  <si>
    <t>Harrison Martha</t>
  </si>
  <si>
    <t>Venner Chas.</t>
  </si>
  <si>
    <t>Currie Isaac</t>
  </si>
  <si>
    <t>Dawson J</t>
  </si>
  <si>
    <t>Drake G.</t>
  </si>
  <si>
    <t>Champion B.</t>
  </si>
  <si>
    <t>Smith Benjn.</t>
  </si>
  <si>
    <t>Broadhead T: H.</t>
  </si>
  <si>
    <t>Harrison Wm. J.</t>
  </si>
  <si>
    <t>Millman Wm.</t>
  </si>
  <si>
    <t>Dunbar G</t>
  </si>
  <si>
    <t>Ladbrooke Robt. 2 Shares</t>
  </si>
  <si>
    <t>Turner Hatton</t>
  </si>
  <si>
    <t>Herries Sr. Rt.</t>
  </si>
  <si>
    <t>Bembridge Chas.</t>
  </si>
  <si>
    <t>Bembridge Chas. Season before last</t>
  </si>
  <si>
    <t>Smith Edwd.</t>
  </si>
  <si>
    <t>Giles Danl.</t>
  </si>
  <si>
    <t>Do. [Giles Danl.]</t>
  </si>
  <si>
    <t>Mills C</t>
  </si>
  <si>
    <t>Lane Thos.</t>
  </si>
  <si>
    <t>Baronneau Frs.</t>
  </si>
  <si>
    <t>Hurlock J.</t>
  </si>
  <si>
    <t>Shum G: Junr.</t>
  </si>
  <si>
    <t>Cheere Sr. Wm.</t>
  </si>
  <si>
    <t>Smith D.</t>
  </si>
  <si>
    <t>Coutts Thos.</t>
  </si>
  <si>
    <t>Meyrick Jas.</t>
  </si>
  <si>
    <t>Antrobus Jno.</t>
  </si>
  <si>
    <t>Crane Jas.</t>
  </si>
  <si>
    <t>Windus Cole.</t>
  </si>
  <si>
    <t>Windus Mrs. Eavis</t>
  </si>
  <si>
    <t>Hornby Jno.</t>
  </si>
  <si>
    <t>Dr. Jas. Ford for 17 Shares</t>
  </si>
  <si>
    <t>Mattias S: J.</t>
  </si>
  <si>
    <t>Evans Thos.</t>
  </si>
  <si>
    <t>Young Jas.</t>
  </si>
  <si>
    <t xml:space="preserve">Mr. Greenwood </t>
  </si>
  <si>
    <t>Sarjeaunt</t>
  </si>
  <si>
    <t>Barrington the Honble. Daines</t>
  </si>
  <si>
    <t>Buggins Mr.</t>
  </si>
  <si>
    <t>Jardiner Mr.</t>
  </si>
  <si>
    <t>Brereton Mr. O: S:</t>
  </si>
  <si>
    <t>Bishop Natl.</t>
  </si>
  <si>
    <t>Booth Fredk.</t>
  </si>
  <si>
    <t>Chandler Henry</t>
  </si>
  <si>
    <t>Dupuis Rd.</t>
  </si>
  <si>
    <t>Middleton Natl.</t>
  </si>
  <si>
    <t>Pettyward Roger</t>
  </si>
  <si>
    <t>Harrison Jno.</t>
  </si>
  <si>
    <t>Franco Francis</t>
  </si>
  <si>
    <t>Thomas Mr. David H No.</t>
  </si>
  <si>
    <t>Hanrott Mr: Francis A No. 1</t>
  </si>
  <si>
    <t>Stone Richd. Letter O.</t>
  </si>
  <si>
    <t>Do. [Stone Richd.] last Season on O. due 20. 4. 0 Pd. Octr [?] 1792 &amp; in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</si>
</sst>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2" fillId="2" borderId="1" xfId="0" applyFont="1" applyFill="1" applyBorder="1"/>
    <xf numFmtId="49" fontId="2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1" fillId="0" borderId="0" xfId="0" applyFont="1"/>
    <xf numFmtId="0" fontId="0" fillId="3" borderId="0" xfId="0" applyFill="1"/>
    <xf numFmtId="0" fontId="2" fillId="3" borderId="1" xfId="0" applyFont="1" applyFill="1" applyBorder="1"/>
    <xf numFmtId="49" fontId="2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0" fillId="0" borderId="2" xfId="0" applyBorder="1"/>
    <xf numFmtId="0" fontId="4" fillId="0" borderId="2" xfId="0" applyFont="1" applyBorder="1"/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0D324-05E2-4B05-8F7D-BF22802A0322}">
  <dimension ref="A1:I9"/>
  <sheetViews>
    <sheetView tabSelected="1" workbookViewId="0"/>
  </sheetViews>
  <sheetFormatPr defaultRowHeight="15"/>
  <cols>
    <col min="2" max="2" width="10.28515625" bestFit="1" customWidth="1"/>
    <col min="3" max="3" width="9.7109375" bestFit="1" customWidth="1"/>
    <col min="4" max="4" width="13.140625" bestFit="1" customWidth="1"/>
    <col min="5" max="5" width="87.42578125" bestFit="1" customWidth="1"/>
  </cols>
  <sheetData>
    <row r="1" spans="1:9">
      <c r="A1" s="7" t="s">
        <v>0</v>
      </c>
      <c r="B1" s="7" t="s">
        <v>1</v>
      </c>
      <c r="C1" s="8" t="s">
        <v>2</v>
      </c>
      <c r="D1" s="15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18" t="s">
        <v>8</v>
      </c>
    </row>
    <row r="2" spans="1:9">
      <c r="A2">
        <v>1</v>
      </c>
      <c r="B2" t="s">
        <v>9</v>
      </c>
      <c r="C2" t="s">
        <v>10</v>
      </c>
      <c r="D2" s="16">
        <v>17870609</v>
      </c>
      <c r="E2" t="s">
        <v>11</v>
      </c>
      <c r="F2">
        <v>1100</v>
      </c>
    </row>
    <row r="3" spans="1:9">
      <c r="A3">
        <v>2</v>
      </c>
      <c r="B3" t="s">
        <v>9</v>
      </c>
      <c r="C3" t="s">
        <v>10</v>
      </c>
      <c r="D3" s="16">
        <v>17870609</v>
      </c>
      <c r="E3" t="s">
        <v>12</v>
      </c>
      <c r="F3">
        <v>1100</v>
      </c>
    </row>
    <row r="4" spans="1:9">
      <c r="A4">
        <v>3</v>
      </c>
      <c r="B4" t="s">
        <v>9</v>
      </c>
      <c r="C4" t="s">
        <v>10</v>
      </c>
      <c r="D4" s="16">
        <v>17870609</v>
      </c>
      <c r="E4" t="s">
        <v>13</v>
      </c>
      <c r="F4">
        <v>315</v>
      </c>
    </row>
    <row r="5" spans="1:9">
      <c r="A5">
        <v>4</v>
      </c>
      <c r="B5" t="s">
        <v>9</v>
      </c>
      <c r="C5" t="s">
        <v>10</v>
      </c>
      <c r="D5" s="16">
        <v>17870609</v>
      </c>
      <c r="E5" t="s">
        <v>14</v>
      </c>
      <c r="F5">
        <v>50</v>
      </c>
    </row>
    <row r="6" spans="1:9">
      <c r="A6">
        <v>5</v>
      </c>
      <c r="B6" t="s">
        <v>9</v>
      </c>
      <c r="C6" t="s">
        <v>10</v>
      </c>
      <c r="D6" s="16">
        <v>17870609</v>
      </c>
      <c r="E6" t="s">
        <v>15</v>
      </c>
      <c r="F6">
        <v>422</v>
      </c>
      <c r="G6">
        <v>8</v>
      </c>
    </row>
    <row r="7" spans="1:9">
      <c r="A7">
        <v>6</v>
      </c>
      <c r="B7" t="s">
        <v>9</v>
      </c>
      <c r="C7" t="s">
        <v>10</v>
      </c>
      <c r="D7" s="16">
        <v>17870609</v>
      </c>
      <c r="E7" t="s">
        <v>16</v>
      </c>
      <c r="F7">
        <v>2502</v>
      </c>
      <c r="G7">
        <v>12</v>
      </c>
    </row>
    <row r="9" spans="1:9">
      <c r="A9" s="12" t="s">
        <v>17</v>
      </c>
      <c r="B9" s="13"/>
      <c r="C9" s="14">
        <f>SUM(F2:F7)</f>
        <v>5489</v>
      </c>
      <c r="D9" s="14">
        <f>SUM(G2:G7)</f>
        <v>20</v>
      </c>
      <c r="E9" s="14">
        <f>SUM(H2:H7)</f>
        <v>0</v>
      </c>
      <c r="F9" s="12">
        <f>C9+QUOTIENT(D9+QUOTIENT(E9,12),20)</f>
        <v>5490</v>
      </c>
      <c r="G9" s="12">
        <f>MOD(D9+QUOTIENT(E9,12),20)</f>
        <v>0</v>
      </c>
      <c r="H9" s="12">
        <f>MOD(E9, 12)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42658-90B5-464B-95BD-8EE7BAF08814}">
  <dimension ref="A1:V119"/>
  <sheetViews>
    <sheetView workbookViewId="0">
      <pane ySplit="1" topLeftCell="A2" activePane="bottomLeft" state="frozen"/>
      <selection pane="bottomLeft" activeCell="U1" sqref="U1"/>
    </sheetView>
  </sheetViews>
  <sheetFormatPr defaultRowHeight="15"/>
  <cols>
    <col min="2" max="2" width="10.28515625" bestFit="1" customWidth="1"/>
    <col min="3" max="3" width="9.7109375" bestFit="1" customWidth="1"/>
    <col min="4" max="4" width="13.140625" bestFit="1" customWidth="1"/>
    <col min="5" max="5" width="43.5703125" customWidth="1"/>
    <col min="13" max="13" width="10.28515625" bestFit="1" customWidth="1"/>
    <col min="14" max="14" width="9.7109375" bestFit="1" customWidth="1"/>
    <col min="15" max="15" width="13.140625" style="16" bestFit="1" customWidth="1"/>
    <col min="16" max="16" width="26.85546875" customWidth="1"/>
  </cols>
  <sheetData>
    <row r="1" spans="1:21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5" t="s">
        <v>5</v>
      </c>
      <c r="G1" s="5" t="s">
        <v>6</v>
      </c>
      <c r="H1" s="5" t="s">
        <v>7</v>
      </c>
      <c r="I1" s="4" t="s">
        <v>18</v>
      </c>
      <c r="J1" s="18" t="s">
        <v>19</v>
      </c>
      <c r="L1" s="7" t="s">
        <v>0</v>
      </c>
      <c r="M1" s="7" t="s">
        <v>1</v>
      </c>
      <c r="N1" s="8" t="s">
        <v>2</v>
      </c>
      <c r="O1" s="15" t="s">
        <v>3</v>
      </c>
      <c r="P1" s="9" t="s">
        <v>4</v>
      </c>
      <c r="Q1" s="11" t="s">
        <v>5</v>
      </c>
      <c r="R1" s="11" t="s">
        <v>6</v>
      </c>
      <c r="S1" s="11" t="s">
        <v>7</v>
      </c>
      <c r="T1" s="10" t="s">
        <v>18</v>
      </c>
      <c r="U1" s="17" t="s">
        <v>20</v>
      </c>
    </row>
    <row r="2" spans="1:21">
      <c r="A2">
        <v>1</v>
      </c>
      <c r="B2" t="s">
        <v>9</v>
      </c>
      <c r="C2" t="s">
        <v>10</v>
      </c>
      <c r="D2" s="16">
        <v>17870609</v>
      </c>
      <c r="E2" t="s">
        <v>16</v>
      </c>
      <c r="F2">
        <v>2502</v>
      </c>
      <c r="G2">
        <v>12</v>
      </c>
      <c r="I2" t="s">
        <v>21</v>
      </c>
      <c r="L2">
        <v>1</v>
      </c>
      <c r="M2" t="s">
        <v>9</v>
      </c>
      <c r="N2" t="s">
        <v>10</v>
      </c>
      <c r="O2" s="16">
        <v>17870616</v>
      </c>
      <c r="P2" t="s">
        <v>22</v>
      </c>
      <c r="Q2">
        <v>19</v>
      </c>
      <c r="R2">
        <v>8</v>
      </c>
    </row>
    <row r="3" spans="1:21">
      <c r="A3">
        <v>2</v>
      </c>
      <c r="B3" t="s">
        <v>9</v>
      </c>
      <c r="C3" t="s">
        <v>10</v>
      </c>
      <c r="D3" s="16">
        <v>17870609</v>
      </c>
      <c r="E3" t="s">
        <v>23</v>
      </c>
      <c r="F3">
        <v>20</v>
      </c>
      <c r="G3">
        <v>4</v>
      </c>
      <c r="I3" t="s">
        <v>21</v>
      </c>
      <c r="L3">
        <v>2</v>
      </c>
      <c r="M3" t="s">
        <v>9</v>
      </c>
      <c r="N3" t="s">
        <v>10</v>
      </c>
      <c r="O3" s="16">
        <v>17870616</v>
      </c>
      <c r="P3" t="s">
        <v>24</v>
      </c>
      <c r="Q3">
        <v>19</v>
      </c>
      <c r="R3">
        <v>8</v>
      </c>
    </row>
    <row r="4" spans="1:21">
      <c r="A4">
        <v>3</v>
      </c>
      <c r="B4" t="s">
        <v>9</v>
      </c>
      <c r="C4" t="s">
        <v>10</v>
      </c>
      <c r="D4" s="16">
        <v>17870609</v>
      </c>
      <c r="E4" t="s">
        <v>25</v>
      </c>
      <c r="F4">
        <v>20</v>
      </c>
      <c r="G4">
        <v>4</v>
      </c>
      <c r="I4" t="s">
        <v>21</v>
      </c>
      <c r="L4">
        <v>3</v>
      </c>
      <c r="M4" t="s">
        <v>9</v>
      </c>
      <c r="N4" t="s">
        <v>10</v>
      </c>
      <c r="O4" s="16">
        <v>17870616</v>
      </c>
      <c r="P4" t="s">
        <v>26</v>
      </c>
      <c r="Q4">
        <v>13</v>
      </c>
      <c r="R4">
        <v>12</v>
      </c>
      <c r="T4" t="s">
        <v>27</v>
      </c>
    </row>
    <row r="5" spans="1:21">
      <c r="A5">
        <v>4</v>
      </c>
      <c r="B5" t="s">
        <v>9</v>
      </c>
      <c r="C5" t="s">
        <v>10</v>
      </c>
      <c r="D5" s="16">
        <v>17870609</v>
      </c>
      <c r="E5" t="s">
        <v>28</v>
      </c>
      <c r="F5">
        <v>20</v>
      </c>
      <c r="G5">
        <v>4</v>
      </c>
      <c r="I5" t="s">
        <v>21</v>
      </c>
      <c r="L5">
        <v>4</v>
      </c>
      <c r="M5" t="s">
        <v>9</v>
      </c>
      <c r="N5" t="s">
        <v>10</v>
      </c>
      <c r="O5" s="16">
        <v>17870616</v>
      </c>
      <c r="P5" t="s">
        <v>29</v>
      </c>
      <c r="Q5">
        <v>5</v>
      </c>
      <c r="R5">
        <v>16</v>
      </c>
      <c r="T5" t="s">
        <v>27</v>
      </c>
    </row>
    <row r="6" spans="1:21">
      <c r="L6">
        <v>5</v>
      </c>
      <c r="M6" t="s">
        <v>9</v>
      </c>
      <c r="N6" t="s">
        <v>10</v>
      </c>
      <c r="O6" s="16">
        <v>17870616</v>
      </c>
      <c r="P6" t="s">
        <v>30</v>
      </c>
      <c r="Q6">
        <v>19</v>
      </c>
      <c r="R6">
        <v>8</v>
      </c>
    </row>
    <row r="7" spans="1:21">
      <c r="A7" s="12" t="s">
        <v>17</v>
      </c>
      <c r="B7" s="13"/>
      <c r="C7" s="14">
        <f>SUM(F2:F5)</f>
        <v>2562</v>
      </c>
      <c r="D7" s="14">
        <f>SUM(G2:G5)</f>
        <v>24</v>
      </c>
      <c r="E7" s="14">
        <f>SUM(H2:H5)</f>
        <v>0</v>
      </c>
      <c r="F7" s="12">
        <f>C7+QUOTIENT(D7+QUOTIENT(E7,12),20)</f>
        <v>2563</v>
      </c>
      <c r="G7" s="12">
        <f>MOD(D7+QUOTIENT(E7,12),20)</f>
        <v>4</v>
      </c>
      <c r="H7" s="12">
        <f>MOD(E7, 12)</f>
        <v>0</v>
      </c>
      <c r="L7">
        <v>6</v>
      </c>
      <c r="M7" t="s">
        <v>9</v>
      </c>
      <c r="N7" t="s">
        <v>10</v>
      </c>
      <c r="O7" s="16">
        <v>17870616</v>
      </c>
      <c r="P7" t="s">
        <v>31</v>
      </c>
      <c r="Q7">
        <v>19</v>
      </c>
      <c r="R7">
        <v>8</v>
      </c>
    </row>
    <row r="8" spans="1:21">
      <c r="L8">
        <v>7</v>
      </c>
      <c r="M8" t="s">
        <v>9</v>
      </c>
      <c r="N8" t="s">
        <v>10</v>
      </c>
      <c r="O8" s="16">
        <v>17870616</v>
      </c>
      <c r="P8" t="s">
        <v>32</v>
      </c>
      <c r="Q8">
        <v>19</v>
      </c>
      <c r="R8">
        <v>8</v>
      </c>
    </row>
    <row r="9" spans="1:21">
      <c r="L9">
        <v>8</v>
      </c>
      <c r="M9" t="s">
        <v>9</v>
      </c>
      <c r="N9" t="s">
        <v>10</v>
      </c>
      <c r="O9" s="16">
        <v>17870616</v>
      </c>
      <c r="P9" t="s">
        <v>33</v>
      </c>
      <c r="Q9">
        <v>19</v>
      </c>
      <c r="R9">
        <v>8</v>
      </c>
    </row>
    <row r="10" spans="1:21">
      <c r="L10">
        <v>9</v>
      </c>
      <c r="M10" t="s">
        <v>9</v>
      </c>
      <c r="N10" t="s">
        <v>10</v>
      </c>
      <c r="O10" s="16">
        <v>17870616</v>
      </c>
      <c r="P10" t="s">
        <v>34</v>
      </c>
      <c r="Q10">
        <v>19</v>
      </c>
      <c r="R10">
        <v>8</v>
      </c>
    </row>
    <row r="11" spans="1:21">
      <c r="L11">
        <v>10</v>
      </c>
      <c r="M11" t="s">
        <v>9</v>
      </c>
      <c r="N11" t="s">
        <v>10</v>
      </c>
      <c r="O11" s="16">
        <v>17870616</v>
      </c>
      <c r="P11" t="s">
        <v>35</v>
      </c>
      <c r="Q11">
        <v>19</v>
      </c>
      <c r="R11">
        <v>8</v>
      </c>
    </row>
    <row r="12" spans="1:21">
      <c r="L12">
        <v>11</v>
      </c>
      <c r="M12" t="s">
        <v>9</v>
      </c>
      <c r="N12" t="s">
        <v>10</v>
      </c>
      <c r="O12" s="16">
        <v>17870616</v>
      </c>
      <c r="P12" t="s">
        <v>36</v>
      </c>
      <c r="Q12">
        <v>19</v>
      </c>
      <c r="R12">
        <v>8</v>
      </c>
    </row>
    <row r="13" spans="1:21">
      <c r="L13">
        <v>12</v>
      </c>
      <c r="M13" t="s">
        <v>9</v>
      </c>
      <c r="N13" t="s">
        <v>10</v>
      </c>
      <c r="O13" s="16">
        <v>17870616</v>
      </c>
      <c r="P13" t="s">
        <v>37</v>
      </c>
      <c r="Q13">
        <v>19</v>
      </c>
      <c r="R13">
        <v>8</v>
      </c>
    </row>
    <row r="14" spans="1:21">
      <c r="L14">
        <v>13</v>
      </c>
      <c r="M14" t="s">
        <v>9</v>
      </c>
      <c r="N14" t="s">
        <v>10</v>
      </c>
      <c r="O14" s="16">
        <v>17870616</v>
      </c>
      <c r="P14" t="s">
        <v>38</v>
      </c>
      <c r="Q14">
        <v>19</v>
      </c>
      <c r="R14">
        <v>8</v>
      </c>
    </row>
    <row r="15" spans="1:21">
      <c r="L15">
        <v>14</v>
      </c>
      <c r="M15" t="s">
        <v>9</v>
      </c>
      <c r="N15" t="s">
        <v>10</v>
      </c>
      <c r="O15" s="16">
        <v>17870616</v>
      </c>
      <c r="P15" t="s">
        <v>39</v>
      </c>
      <c r="Q15">
        <v>19</v>
      </c>
      <c r="R15">
        <v>8</v>
      </c>
    </row>
    <row r="16" spans="1:21">
      <c r="L16">
        <v>15</v>
      </c>
      <c r="M16" t="s">
        <v>9</v>
      </c>
      <c r="N16" t="s">
        <v>10</v>
      </c>
      <c r="O16" s="16">
        <v>17870704</v>
      </c>
      <c r="P16" t="s">
        <v>40</v>
      </c>
      <c r="Q16">
        <v>19</v>
      </c>
      <c r="R16">
        <v>8</v>
      </c>
    </row>
    <row r="17" spans="12:18">
      <c r="L17">
        <v>16</v>
      </c>
      <c r="M17" t="s">
        <v>9</v>
      </c>
      <c r="N17" t="s">
        <v>10</v>
      </c>
      <c r="O17" s="16">
        <v>17870704</v>
      </c>
      <c r="P17" t="s">
        <v>41</v>
      </c>
      <c r="Q17">
        <v>19</v>
      </c>
      <c r="R17">
        <v>8</v>
      </c>
    </row>
    <row r="18" spans="12:18">
      <c r="L18">
        <v>17</v>
      </c>
      <c r="M18" t="s">
        <v>9</v>
      </c>
      <c r="N18" t="s">
        <v>10</v>
      </c>
      <c r="O18" s="16">
        <v>17870704</v>
      </c>
      <c r="P18" t="s">
        <v>42</v>
      </c>
      <c r="Q18">
        <v>19</v>
      </c>
      <c r="R18">
        <v>8</v>
      </c>
    </row>
    <row r="19" spans="12:18">
      <c r="L19">
        <v>18</v>
      </c>
      <c r="M19" t="s">
        <v>9</v>
      </c>
      <c r="N19" t="s">
        <v>10</v>
      </c>
      <c r="O19" s="16">
        <v>17870704</v>
      </c>
      <c r="P19" t="s">
        <v>43</v>
      </c>
      <c r="Q19">
        <v>19</v>
      </c>
      <c r="R19">
        <v>8</v>
      </c>
    </row>
    <row r="20" spans="12:18">
      <c r="L20">
        <v>19</v>
      </c>
      <c r="M20" t="s">
        <v>9</v>
      </c>
      <c r="N20" t="s">
        <v>10</v>
      </c>
      <c r="O20" s="16">
        <v>17870704</v>
      </c>
      <c r="P20" t="s">
        <v>44</v>
      </c>
      <c r="Q20">
        <v>19</v>
      </c>
      <c r="R20">
        <v>8</v>
      </c>
    </row>
    <row r="21" spans="12:18">
      <c r="L21">
        <v>20</v>
      </c>
      <c r="M21" t="s">
        <v>9</v>
      </c>
      <c r="N21" t="s">
        <v>10</v>
      </c>
      <c r="O21" s="16">
        <v>17870704</v>
      </c>
      <c r="P21" t="s">
        <v>45</v>
      </c>
      <c r="Q21">
        <v>19</v>
      </c>
      <c r="R21">
        <v>8</v>
      </c>
    </row>
    <row r="22" spans="12:18">
      <c r="L22">
        <v>21</v>
      </c>
      <c r="M22" t="s">
        <v>9</v>
      </c>
      <c r="N22" t="s">
        <v>10</v>
      </c>
      <c r="O22" s="16">
        <v>17870704</v>
      </c>
      <c r="P22" t="s">
        <v>46</v>
      </c>
      <c r="Q22">
        <v>19</v>
      </c>
      <c r="R22">
        <v>8</v>
      </c>
    </row>
    <row r="23" spans="12:18">
      <c r="L23">
        <v>22</v>
      </c>
      <c r="M23" t="s">
        <v>9</v>
      </c>
      <c r="N23" t="s">
        <v>10</v>
      </c>
      <c r="O23" s="16">
        <v>17870704</v>
      </c>
      <c r="P23" t="s">
        <v>47</v>
      </c>
      <c r="Q23">
        <v>19</v>
      </c>
      <c r="R23">
        <v>8</v>
      </c>
    </row>
    <row r="24" spans="12:18">
      <c r="L24">
        <v>23</v>
      </c>
      <c r="M24" t="s">
        <v>9</v>
      </c>
      <c r="N24" t="s">
        <v>10</v>
      </c>
      <c r="O24" s="16">
        <v>17870704</v>
      </c>
      <c r="P24" t="s">
        <v>48</v>
      </c>
      <c r="Q24">
        <v>19</v>
      </c>
      <c r="R24">
        <v>8</v>
      </c>
    </row>
    <row r="25" spans="12:18">
      <c r="L25">
        <v>24</v>
      </c>
      <c r="M25" t="s">
        <v>9</v>
      </c>
      <c r="N25" t="s">
        <v>10</v>
      </c>
      <c r="O25" s="16">
        <v>17870704</v>
      </c>
      <c r="P25" t="s">
        <v>49</v>
      </c>
      <c r="Q25">
        <v>19</v>
      </c>
      <c r="R25">
        <v>8</v>
      </c>
    </row>
    <row r="26" spans="12:18">
      <c r="L26">
        <v>25</v>
      </c>
      <c r="M26" t="s">
        <v>9</v>
      </c>
      <c r="N26" t="s">
        <v>10</v>
      </c>
      <c r="O26" s="16">
        <v>17870704</v>
      </c>
      <c r="P26" t="s">
        <v>50</v>
      </c>
      <c r="Q26">
        <v>19</v>
      </c>
      <c r="R26">
        <v>8</v>
      </c>
    </row>
    <row r="27" spans="12:18">
      <c r="L27">
        <v>26</v>
      </c>
      <c r="M27" t="s">
        <v>9</v>
      </c>
      <c r="N27" t="s">
        <v>10</v>
      </c>
      <c r="O27" s="16">
        <v>17870704</v>
      </c>
      <c r="P27" t="s">
        <v>51</v>
      </c>
      <c r="Q27">
        <v>19</v>
      </c>
      <c r="R27">
        <v>8</v>
      </c>
    </row>
    <row r="28" spans="12:18">
      <c r="L28">
        <v>27</v>
      </c>
      <c r="M28" t="s">
        <v>9</v>
      </c>
      <c r="N28" t="s">
        <v>10</v>
      </c>
      <c r="O28" s="16">
        <v>17870704</v>
      </c>
      <c r="P28" t="s">
        <v>52</v>
      </c>
      <c r="Q28">
        <v>19</v>
      </c>
      <c r="R28">
        <v>8</v>
      </c>
    </row>
    <row r="29" spans="12:18">
      <c r="L29">
        <v>28</v>
      </c>
      <c r="M29" t="s">
        <v>9</v>
      </c>
      <c r="N29" t="s">
        <v>10</v>
      </c>
      <c r="O29" s="16">
        <v>17870704</v>
      </c>
      <c r="P29" t="s">
        <v>53</v>
      </c>
      <c r="Q29">
        <v>19</v>
      </c>
      <c r="R29">
        <v>8</v>
      </c>
    </row>
    <row r="30" spans="12:18">
      <c r="L30">
        <v>29</v>
      </c>
      <c r="M30" t="s">
        <v>9</v>
      </c>
      <c r="N30" t="s">
        <v>10</v>
      </c>
      <c r="O30" s="16">
        <v>17870704</v>
      </c>
      <c r="P30" t="s">
        <v>54</v>
      </c>
      <c r="Q30">
        <v>19</v>
      </c>
      <c r="R30">
        <v>8</v>
      </c>
    </row>
    <row r="31" spans="12:18">
      <c r="L31">
        <v>30</v>
      </c>
      <c r="M31" t="s">
        <v>9</v>
      </c>
      <c r="N31" t="s">
        <v>10</v>
      </c>
      <c r="O31" s="16">
        <v>17870704</v>
      </c>
      <c r="P31" t="s">
        <v>55</v>
      </c>
      <c r="Q31">
        <v>19</v>
      </c>
      <c r="R31">
        <v>8</v>
      </c>
    </row>
    <row r="32" spans="12:18">
      <c r="L32">
        <v>31</v>
      </c>
      <c r="M32" t="s">
        <v>9</v>
      </c>
      <c r="N32" t="s">
        <v>10</v>
      </c>
      <c r="O32" s="16">
        <v>17870704</v>
      </c>
      <c r="P32" t="s">
        <v>56</v>
      </c>
      <c r="Q32">
        <v>19</v>
      </c>
      <c r="R32">
        <v>8</v>
      </c>
    </row>
    <row r="33" spans="12:18">
      <c r="L33">
        <v>32</v>
      </c>
      <c r="M33" t="s">
        <v>9</v>
      </c>
      <c r="N33" t="s">
        <v>10</v>
      </c>
      <c r="O33" s="16">
        <v>17870704</v>
      </c>
      <c r="P33" t="s">
        <v>57</v>
      </c>
      <c r="Q33">
        <v>19</v>
      </c>
      <c r="R33">
        <v>8</v>
      </c>
    </row>
    <row r="34" spans="12:18">
      <c r="L34">
        <v>33</v>
      </c>
      <c r="M34" t="s">
        <v>9</v>
      </c>
      <c r="N34" t="s">
        <v>10</v>
      </c>
      <c r="O34" s="16">
        <v>17870704</v>
      </c>
      <c r="P34" t="s">
        <v>58</v>
      </c>
      <c r="Q34">
        <v>19</v>
      </c>
      <c r="R34">
        <v>8</v>
      </c>
    </row>
    <row r="35" spans="12:18">
      <c r="L35">
        <v>34</v>
      </c>
      <c r="M35" t="s">
        <v>9</v>
      </c>
      <c r="N35" t="s">
        <v>10</v>
      </c>
      <c r="O35" s="16">
        <v>17870714</v>
      </c>
      <c r="P35" t="s">
        <v>59</v>
      </c>
      <c r="Q35">
        <v>19</v>
      </c>
      <c r="R35">
        <v>8</v>
      </c>
    </row>
    <row r="36" spans="12:18">
      <c r="L36">
        <v>35</v>
      </c>
      <c r="M36" t="s">
        <v>9</v>
      </c>
      <c r="N36" t="s">
        <v>10</v>
      </c>
      <c r="O36" s="16">
        <v>17870714</v>
      </c>
      <c r="P36" t="s">
        <v>60</v>
      </c>
      <c r="Q36">
        <v>19</v>
      </c>
      <c r="R36">
        <v>8</v>
      </c>
    </row>
    <row r="37" spans="12:18">
      <c r="L37">
        <v>36</v>
      </c>
      <c r="M37" t="s">
        <v>9</v>
      </c>
      <c r="N37" t="s">
        <v>10</v>
      </c>
      <c r="O37" s="16">
        <v>17870714</v>
      </c>
      <c r="P37" t="s">
        <v>61</v>
      </c>
      <c r="Q37">
        <v>19</v>
      </c>
      <c r="R37">
        <v>8</v>
      </c>
    </row>
    <row r="38" spans="12:18">
      <c r="L38">
        <v>37</v>
      </c>
      <c r="M38" t="s">
        <v>9</v>
      </c>
      <c r="N38" t="s">
        <v>10</v>
      </c>
      <c r="O38" s="16">
        <v>17870714</v>
      </c>
      <c r="P38" t="s">
        <v>62</v>
      </c>
      <c r="Q38">
        <v>19</v>
      </c>
      <c r="R38">
        <v>8</v>
      </c>
    </row>
    <row r="39" spans="12:18">
      <c r="L39">
        <v>38</v>
      </c>
      <c r="M39" t="s">
        <v>9</v>
      </c>
      <c r="N39" t="s">
        <v>10</v>
      </c>
      <c r="O39" s="16">
        <v>17870714</v>
      </c>
      <c r="P39" t="s">
        <v>63</v>
      </c>
      <c r="Q39">
        <v>19</v>
      </c>
      <c r="R39">
        <v>8</v>
      </c>
    </row>
    <row r="40" spans="12:18">
      <c r="L40">
        <v>39</v>
      </c>
      <c r="M40" t="s">
        <v>9</v>
      </c>
      <c r="N40" t="s">
        <v>10</v>
      </c>
      <c r="O40" s="16">
        <v>17870714</v>
      </c>
      <c r="P40" t="s">
        <v>64</v>
      </c>
      <c r="Q40">
        <v>19</v>
      </c>
      <c r="R40">
        <v>8</v>
      </c>
    </row>
    <row r="41" spans="12:18">
      <c r="L41">
        <v>40</v>
      </c>
      <c r="M41" t="s">
        <v>9</v>
      </c>
      <c r="N41" t="s">
        <v>10</v>
      </c>
      <c r="O41" s="16">
        <v>17870714</v>
      </c>
      <c r="P41" t="s">
        <v>65</v>
      </c>
      <c r="Q41">
        <v>19</v>
      </c>
      <c r="R41">
        <v>8</v>
      </c>
    </row>
    <row r="42" spans="12:18">
      <c r="L42">
        <v>41</v>
      </c>
      <c r="M42" t="s">
        <v>9</v>
      </c>
      <c r="N42" t="s">
        <v>10</v>
      </c>
      <c r="O42" s="16">
        <v>17870714</v>
      </c>
      <c r="P42" t="s">
        <v>66</v>
      </c>
      <c r="Q42">
        <v>19</v>
      </c>
      <c r="R42">
        <v>8</v>
      </c>
    </row>
    <row r="43" spans="12:18">
      <c r="L43">
        <v>42</v>
      </c>
      <c r="M43" t="s">
        <v>9</v>
      </c>
      <c r="N43" t="s">
        <v>10</v>
      </c>
      <c r="O43" s="16">
        <v>17870714</v>
      </c>
      <c r="P43" t="s">
        <v>67</v>
      </c>
      <c r="Q43">
        <v>19</v>
      </c>
      <c r="R43">
        <v>8</v>
      </c>
    </row>
    <row r="44" spans="12:18">
      <c r="L44">
        <v>43</v>
      </c>
      <c r="M44" t="s">
        <v>9</v>
      </c>
      <c r="N44" t="s">
        <v>10</v>
      </c>
      <c r="O44" s="16">
        <v>17870714</v>
      </c>
      <c r="P44" t="s">
        <v>68</v>
      </c>
      <c r="Q44">
        <v>19</v>
      </c>
      <c r="R44">
        <v>8</v>
      </c>
    </row>
    <row r="45" spans="12:18">
      <c r="L45">
        <v>44</v>
      </c>
      <c r="M45" t="s">
        <v>9</v>
      </c>
      <c r="N45" t="s">
        <v>10</v>
      </c>
      <c r="O45" s="16">
        <v>17870714</v>
      </c>
      <c r="P45" t="s">
        <v>69</v>
      </c>
      <c r="Q45">
        <v>19</v>
      </c>
      <c r="R45">
        <v>8</v>
      </c>
    </row>
    <row r="46" spans="12:18">
      <c r="L46">
        <v>45</v>
      </c>
      <c r="M46" t="s">
        <v>9</v>
      </c>
      <c r="N46" t="s">
        <v>10</v>
      </c>
      <c r="O46" s="16">
        <v>17870714</v>
      </c>
      <c r="P46" t="s">
        <v>70</v>
      </c>
      <c r="Q46">
        <v>19</v>
      </c>
      <c r="R46">
        <v>8</v>
      </c>
    </row>
    <row r="47" spans="12:18">
      <c r="L47">
        <v>46</v>
      </c>
      <c r="M47" t="s">
        <v>9</v>
      </c>
      <c r="N47" t="s">
        <v>10</v>
      </c>
      <c r="O47" s="16">
        <v>17870714</v>
      </c>
      <c r="P47" t="s">
        <v>71</v>
      </c>
      <c r="Q47">
        <v>19</v>
      </c>
      <c r="R47">
        <v>8</v>
      </c>
    </row>
    <row r="48" spans="12:18">
      <c r="L48">
        <v>47</v>
      </c>
      <c r="M48" t="s">
        <v>9</v>
      </c>
      <c r="N48" t="s">
        <v>10</v>
      </c>
      <c r="O48" s="16">
        <v>17870714</v>
      </c>
      <c r="P48" t="s">
        <v>72</v>
      </c>
      <c r="Q48">
        <v>19</v>
      </c>
      <c r="R48">
        <v>8</v>
      </c>
    </row>
    <row r="49" spans="12:18">
      <c r="L49">
        <v>48</v>
      </c>
      <c r="M49" t="s">
        <v>9</v>
      </c>
      <c r="N49" t="s">
        <v>10</v>
      </c>
      <c r="O49" s="16">
        <v>17870714</v>
      </c>
      <c r="P49" t="s">
        <v>73</v>
      </c>
      <c r="Q49">
        <v>19</v>
      </c>
      <c r="R49">
        <v>8</v>
      </c>
    </row>
    <row r="50" spans="12:18">
      <c r="L50">
        <v>49</v>
      </c>
      <c r="M50" t="s">
        <v>9</v>
      </c>
      <c r="N50" t="s">
        <v>10</v>
      </c>
      <c r="O50" s="16">
        <v>17870714</v>
      </c>
      <c r="P50" t="s">
        <v>74</v>
      </c>
      <c r="Q50">
        <v>19</v>
      </c>
      <c r="R50">
        <v>8</v>
      </c>
    </row>
    <row r="51" spans="12:18">
      <c r="L51">
        <v>50</v>
      </c>
      <c r="M51" t="s">
        <v>9</v>
      </c>
      <c r="N51" t="s">
        <v>10</v>
      </c>
      <c r="O51" s="16">
        <v>17870714</v>
      </c>
      <c r="P51" t="s">
        <v>75</v>
      </c>
      <c r="Q51">
        <v>19</v>
      </c>
      <c r="R51">
        <v>8</v>
      </c>
    </row>
    <row r="52" spans="12:18">
      <c r="L52">
        <v>51</v>
      </c>
      <c r="M52" t="s">
        <v>9</v>
      </c>
      <c r="N52" t="s">
        <v>10</v>
      </c>
      <c r="O52" s="16">
        <v>17870714</v>
      </c>
      <c r="P52" t="s">
        <v>76</v>
      </c>
      <c r="Q52">
        <v>19</v>
      </c>
      <c r="R52">
        <v>8</v>
      </c>
    </row>
    <row r="53" spans="12:18">
      <c r="L53">
        <v>52</v>
      </c>
      <c r="M53" t="s">
        <v>9</v>
      </c>
      <c r="N53" t="s">
        <v>10</v>
      </c>
      <c r="O53" s="16">
        <v>17870714</v>
      </c>
      <c r="P53" t="s">
        <v>77</v>
      </c>
      <c r="Q53">
        <v>19</v>
      </c>
      <c r="R53">
        <v>8</v>
      </c>
    </row>
    <row r="54" spans="12:18">
      <c r="L54">
        <v>53</v>
      </c>
      <c r="M54" t="s">
        <v>9</v>
      </c>
      <c r="N54" t="s">
        <v>10</v>
      </c>
      <c r="O54" s="16">
        <v>17870714</v>
      </c>
      <c r="P54" t="s">
        <v>78</v>
      </c>
      <c r="Q54">
        <v>19</v>
      </c>
      <c r="R54">
        <v>8</v>
      </c>
    </row>
    <row r="55" spans="12:18">
      <c r="L55">
        <v>54</v>
      </c>
      <c r="M55" t="s">
        <v>9</v>
      </c>
      <c r="N55" t="s">
        <v>10</v>
      </c>
      <c r="O55" s="16">
        <v>17870714</v>
      </c>
      <c r="P55" t="s">
        <v>79</v>
      </c>
      <c r="Q55">
        <v>19</v>
      </c>
      <c r="R55">
        <v>8</v>
      </c>
    </row>
    <row r="56" spans="12:18">
      <c r="L56">
        <v>55</v>
      </c>
      <c r="M56" t="s">
        <v>9</v>
      </c>
      <c r="N56" t="s">
        <v>10</v>
      </c>
      <c r="O56" s="16">
        <v>17870714</v>
      </c>
      <c r="P56" t="s">
        <v>80</v>
      </c>
      <c r="Q56">
        <v>20</v>
      </c>
      <c r="R56">
        <v>4</v>
      </c>
    </row>
    <row r="57" spans="12:18">
      <c r="L57">
        <v>56</v>
      </c>
      <c r="M57" t="s">
        <v>9</v>
      </c>
      <c r="N57" t="s">
        <v>10</v>
      </c>
      <c r="O57" s="16">
        <v>17870714</v>
      </c>
      <c r="P57" t="s">
        <v>81</v>
      </c>
      <c r="Q57">
        <v>19</v>
      </c>
      <c r="R57">
        <v>8</v>
      </c>
    </row>
    <row r="58" spans="12:18">
      <c r="L58">
        <v>57</v>
      </c>
      <c r="M58" t="s">
        <v>9</v>
      </c>
      <c r="N58" t="s">
        <v>10</v>
      </c>
      <c r="O58" s="16">
        <v>17870714</v>
      </c>
      <c r="P58" t="s">
        <v>82</v>
      </c>
      <c r="Q58">
        <v>19</v>
      </c>
      <c r="R58">
        <v>8</v>
      </c>
    </row>
    <row r="59" spans="12:18">
      <c r="L59">
        <v>58</v>
      </c>
      <c r="M59" t="s">
        <v>9</v>
      </c>
      <c r="N59" t="s">
        <v>10</v>
      </c>
      <c r="O59" s="16">
        <v>17870714</v>
      </c>
      <c r="P59" t="s">
        <v>83</v>
      </c>
      <c r="Q59">
        <v>19</v>
      </c>
      <c r="R59">
        <v>8</v>
      </c>
    </row>
    <row r="60" spans="12:18">
      <c r="L60">
        <v>59</v>
      </c>
      <c r="M60" t="s">
        <v>9</v>
      </c>
      <c r="N60" t="s">
        <v>10</v>
      </c>
      <c r="O60" s="16">
        <v>17870714</v>
      </c>
      <c r="P60" t="s">
        <v>84</v>
      </c>
      <c r="Q60">
        <v>19</v>
      </c>
      <c r="R60">
        <v>8</v>
      </c>
    </row>
    <row r="61" spans="12:18">
      <c r="L61">
        <v>60</v>
      </c>
      <c r="M61" t="s">
        <v>9</v>
      </c>
      <c r="N61" t="s">
        <v>10</v>
      </c>
      <c r="O61" s="16">
        <v>17870714</v>
      </c>
      <c r="P61" t="s">
        <v>85</v>
      </c>
      <c r="Q61">
        <v>19</v>
      </c>
      <c r="R61">
        <v>8</v>
      </c>
    </row>
    <row r="62" spans="12:18">
      <c r="L62">
        <v>61</v>
      </c>
      <c r="M62" t="s">
        <v>9</v>
      </c>
      <c r="N62" t="s">
        <v>10</v>
      </c>
      <c r="O62" s="16">
        <v>17870714</v>
      </c>
      <c r="P62" t="s">
        <v>86</v>
      </c>
      <c r="Q62">
        <v>19</v>
      </c>
      <c r="R62">
        <v>8</v>
      </c>
    </row>
    <row r="63" spans="12:18">
      <c r="L63">
        <v>62</v>
      </c>
      <c r="M63" t="s">
        <v>9</v>
      </c>
      <c r="N63" t="s">
        <v>10</v>
      </c>
      <c r="O63" s="16">
        <v>17870714</v>
      </c>
      <c r="P63" t="s">
        <v>87</v>
      </c>
      <c r="Q63">
        <v>19</v>
      </c>
      <c r="R63">
        <v>8</v>
      </c>
    </row>
    <row r="64" spans="12:18">
      <c r="L64">
        <v>63</v>
      </c>
      <c r="M64" t="s">
        <v>9</v>
      </c>
      <c r="N64" t="s">
        <v>10</v>
      </c>
      <c r="O64" s="16">
        <v>17870714</v>
      </c>
      <c r="P64" t="s">
        <v>88</v>
      </c>
      <c r="Q64">
        <v>19</v>
      </c>
      <c r="R64">
        <v>8</v>
      </c>
    </row>
    <row r="65" spans="12:18">
      <c r="L65">
        <v>64</v>
      </c>
      <c r="M65" t="s">
        <v>9</v>
      </c>
      <c r="N65" t="s">
        <v>10</v>
      </c>
      <c r="O65" s="16">
        <v>17870801</v>
      </c>
      <c r="P65" t="s">
        <v>89</v>
      </c>
      <c r="Q65">
        <v>19</v>
      </c>
      <c r="R65">
        <v>8</v>
      </c>
    </row>
    <row r="66" spans="12:18">
      <c r="L66">
        <v>65</v>
      </c>
      <c r="M66" t="s">
        <v>9</v>
      </c>
      <c r="N66" t="s">
        <v>10</v>
      </c>
      <c r="O66" s="16">
        <v>17870801</v>
      </c>
      <c r="P66" t="s">
        <v>90</v>
      </c>
      <c r="Q66">
        <v>19</v>
      </c>
      <c r="R66">
        <v>8</v>
      </c>
    </row>
    <row r="67" spans="12:18">
      <c r="L67">
        <v>66</v>
      </c>
      <c r="M67" t="s">
        <v>9</v>
      </c>
      <c r="N67" t="s">
        <v>10</v>
      </c>
      <c r="O67" s="16">
        <v>17870801</v>
      </c>
      <c r="P67" t="s">
        <v>91</v>
      </c>
      <c r="Q67">
        <v>19</v>
      </c>
      <c r="R67">
        <v>8</v>
      </c>
    </row>
    <row r="68" spans="12:18">
      <c r="L68">
        <v>67</v>
      </c>
      <c r="M68" t="s">
        <v>9</v>
      </c>
      <c r="N68" t="s">
        <v>10</v>
      </c>
      <c r="O68" s="16">
        <v>17870801</v>
      </c>
      <c r="P68" t="s">
        <v>92</v>
      </c>
      <c r="Q68">
        <v>19</v>
      </c>
      <c r="R68">
        <v>8</v>
      </c>
    </row>
    <row r="69" spans="12:18">
      <c r="L69">
        <v>68</v>
      </c>
      <c r="M69" t="s">
        <v>9</v>
      </c>
      <c r="N69" t="s">
        <v>10</v>
      </c>
      <c r="O69" s="16">
        <v>17870801</v>
      </c>
      <c r="P69" t="s">
        <v>93</v>
      </c>
      <c r="Q69">
        <v>19</v>
      </c>
      <c r="R69">
        <v>8</v>
      </c>
    </row>
    <row r="70" spans="12:18">
      <c r="L70">
        <v>69</v>
      </c>
      <c r="M70" t="s">
        <v>9</v>
      </c>
      <c r="N70" t="s">
        <v>10</v>
      </c>
      <c r="O70" s="16">
        <v>17870801</v>
      </c>
      <c r="P70" t="s">
        <v>94</v>
      </c>
      <c r="Q70">
        <v>19</v>
      </c>
      <c r="R70">
        <v>8</v>
      </c>
    </row>
    <row r="71" spans="12:18">
      <c r="L71">
        <v>70</v>
      </c>
      <c r="M71" t="s">
        <v>9</v>
      </c>
      <c r="N71" t="s">
        <v>10</v>
      </c>
      <c r="O71" s="16">
        <v>17870801</v>
      </c>
      <c r="P71" t="s">
        <v>95</v>
      </c>
      <c r="Q71">
        <v>19</v>
      </c>
      <c r="R71">
        <v>8</v>
      </c>
    </row>
    <row r="72" spans="12:18">
      <c r="L72">
        <v>71</v>
      </c>
      <c r="M72" t="s">
        <v>9</v>
      </c>
      <c r="N72" t="s">
        <v>10</v>
      </c>
      <c r="O72" s="16">
        <v>17870801</v>
      </c>
      <c r="P72" t="s">
        <v>96</v>
      </c>
      <c r="Q72">
        <v>19</v>
      </c>
      <c r="R72">
        <v>8</v>
      </c>
    </row>
    <row r="73" spans="12:18">
      <c r="L73">
        <v>72</v>
      </c>
      <c r="M73" t="s">
        <v>9</v>
      </c>
      <c r="N73" t="s">
        <v>10</v>
      </c>
      <c r="O73" s="16">
        <v>17870801</v>
      </c>
      <c r="P73" t="s">
        <v>97</v>
      </c>
      <c r="Q73">
        <v>38</v>
      </c>
      <c r="R73">
        <v>16</v>
      </c>
    </row>
    <row r="74" spans="12:18">
      <c r="L74">
        <v>73</v>
      </c>
      <c r="M74" t="s">
        <v>9</v>
      </c>
      <c r="N74" t="s">
        <v>10</v>
      </c>
      <c r="O74" s="16">
        <v>17870801</v>
      </c>
      <c r="P74" t="s">
        <v>98</v>
      </c>
      <c r="Q74">
        <v>19</v>
      </c>
      <c r="R74">
        <v>8</v>
      </c>
    </row>
    <row r="75" spans="12:18">
      <c r="L75">
        <v>74</v>
      </c>
      <c r="M75" t="s">
        <v>9</v>
      </c>
      <c r="N75" t="s">
        <v>10</v>
      </c>
      <c r="O75" s="16">
        <v>17870801</v>
      </c>
      <c r="P75" t="s">
        <v>99</v>
      </c>
      <c r="Q75">
        <v>19</v>
      </c>
      <c r="R75">
        <v>8</v>
      </c>
    </row>
    <row r="76" spans="12:18">
      <c r="L76">
        <v>75</v>
      </c>
      <c r="M76" t="s">
        <v>9</v>
      </c>
      <c r="N76" t="s">
        <v>10</v>
      </c>
      <c r="O76" s="16">
        <v>17870801</v>
      </c>
      <c r="P76" t="s">
        <v>100</v>
      </c>
      <c r="Q76">
        <v>19</v>
      </c>
      <c r="R76">
        <v>8</v>
      </c>
    </row>
    <row r="77" spans="12:18">
      <c r="L77">
        <v>76</v>
      </c>
      <c r="M77" t="s">
        <v>9</v>
      </c>
      <c r="N77" t="s">
        <v>10</v>
      </c>
      <c r="O77" s="16">
        <v>17870801</v>
      </c>
      <c r="P77" t="s">
        <v>101</v>
      </c>
      <c r="Q77">
        <v>20</v>
      </c>
      <c r="R77">
        <v>4</v>
      </c>
    </row>
    <row r="78" spans="12:18">
      <c r="L78">
        <v>77</v>
      </c>
      <c r="M78" t="s">
        <v>9</v>
      </c>
      <c r="N78" t="s">
        <v>10</v>
      </c>
      <c r="O78" s="16">
        <v>17870801</v>
      </c>
      <c r="P78" t="s">
        <v>102</v>
      </c>
      <c r="Q78">
        <v>19</v>
      </c>
      <c r="R78">
        <v>8</v>
      </c>
    </row>
    <row r="79" spans="12:18">
      <c r="L79">
        <v>78</v>
      </c>
      <c r="M79" t="s">
        <v>9</v>
      </c>
      <c r="N79" t="s">
        <v>10</v>
      </c>
      <c r="O79" s="16">
        <v>17870801</v>
      </c>
      <c r="P79" t="s">
        <v>103</v>
      </c>
      <c r="Q79">
        <v>19</v>
      </c>
      <c r="R79">
        <v>8</v>
      </c>
    </row>
    <row r="80" spans="12:18">
      <c r="L80">
        <v>79</v>
      </c>
      <c r="M80" t="s">
        <v>9</v>
      </c>
      <c r="N80" t="s">
        <v>10</v>
      </c>
      <c r="O80" s="16">
        <v>17870801</v>
      </c>
      <c r="P80" t="s">
        <v>104</v>
      </c>
      <c r="Q80">
        <v>19</v>
      </c>
      <c r="R80">
        <v>8</v>
      </c>
    </row>
    <row r="81" spans="12:18">
      <c r="L81">
        <v>80</v>
      </c>
      <c r="M81" t="s">
        <v>9</v>
      </c>
      <c r="N81" t="s">
        <v>10</v>
      </c>
      <c r="O81" s="16">
        <v>17870801</v>
      </c>
      <c r="P81" t="s">
        <v>105</v>
      </c>
      <c r="Q81">
        <v>19</v>
      </c>
      <c r="R81">
        <v>8</v>
      </c>
    </row>
    <row r="82" spans="12:18">
      <c r="L82">
        <v>81</v>
      </c>
      <c r="M82" t="s">
        <v>9</v>
      </c>
      <c r="N82" t="s">
        <v>10</v>
      </c>
      <c r="O82" s="16">
        <v>17870801</v>
      </c>
      <c r="P82" t="s">
        <v>106</v>
      </c>
      <c r="Q82">
        <v>19</v>
      </c>
      <c r="R82">
        <v>8</v>
      </c>
    </row>
    <row r="83" spans="12:18">
      <c r="L83">
        <v>82</v>
      </c>
      <c r="M83" t="s">
        <v>9</v>
      </c>
      <c r="N83" t="s">
        <v>10</v>
      </c>
      <c r="O83" s="16">
        <v>17870801</v>
      </c>
      <c r="P83" t="s">
        <v>107</v>
      </c>
      <c r="Q83">
        <v>19</v>
      </c>
      <c r="R83">
        <v>8</v>
      </c>
    </row>
    <row r="84" spans="12:18">
      <c r="L84">
        <v>83</v>
      </c>
      <c r="M84" t="s">
        <v>9</v>
      </c>
      <c r="N84" t="s">
        <v>10</v>
      </c>
      <c r="O84" s="16">
        <v>17870801</v>
      </c>
      <c r="P84" t="s">
        <v>108</v>
      </c>
      <c r="Q84">
        <v>19</v>
      </c>
      <c r="R84">
        <v>8</v>
      </c>
    </row>
    <row r="85" spans="12:18">
      <c r="L85">
        <v>84</v>
      </c>
      <c r="M85" t="s">
        <v>9</v>
      </c>
      <c r="N85" t="s">
        <v>10</v>
      </c>
      <c r="O85" s="16">
        <v>17870801</v>
      </c>
      <c r="P85" t="s">
        <v>109</v>
      </c>
      <c r="Q85">
        <v>19</v>
      </c>
      <c r="R85">
        <v>8</v>
      </c>
    </row>
    <row r="86" spans="12:18">
      <c r="L86">
        <v>85</v>
      </c>
      <c r="M86" t="s">
        <v>9</v>
      </c>
      <c r="N86" t="s">
        <v>10</v>
      </c>
      <c r="O86" s="16">
        <v>17870801</v>
      </c>
      <c r="P86" t="s">
        <v>110</v>
      </c>
      <c r="Q86">
        <v>19</v>
      </c>
      <c r="R86">
        <v>8</v>
      </c>
    </row>
    <row r="87" spans="12:18">
      <c r="L87">
        <v>86</v>
      </c>
      <c r="M87" t="s">
        <v>9</v>
      </c>
      <c r="N87" t="s">
        <v>10</v>
      </c>
      <c r="O87" s="16">
        <v>17870801</v>
      </c>
      <c r="P87" t="s">
        <v>111</v>
      </c>
      <c r="Q87">
        <v>19</v>
      </c>
      <c r="R87">
        <v>8</v>
      </c>
    </row>
    <row r="88" spans="12:18">
      <c r="L88">
        <v>87</v>
      </c>
      <c r="M88" t="s">
        <v>9</v>
      </c>
      <c r="N88" t="s">
        <v>10</v>
      </c>
      <c r="O88" s="16">
        <v>17870801</v>
      </c>
      <c r="P88" t="s">
        <v>112</v>
      </c>
      <c r="Q88">
        <v>19</v>
      </c>
      <c r="R88">
        <v>8</v>
      </c>
    </row>
    <row r="89" spans="12:18">
      <c r="L89">
        <v>88</v>
      </c>
      <c r="M89" t="s">
        <v>9</v>
      </c>
      <c r="N89" t="s">
        <v>10</v>
      </c>
      <c r="O89" s="16">
        <v>17870801</v>
      </c>
      <c r="P89" t="s">
        <v>113</v>
      </c>
      <c r="Q89">
        <v>19</v>
      </c>
      <c r="R89">
        <v>8</v>
      </c>
    </row>
    <row r="90" spans="12:18">
      <c r="L90">
        <v>89</v>
      </c>
      <c r="M90" t="s">
        <v>9</v>
      </c>
      <c r="N90" t="s">
        <v>10</v>
      </c>
      <c r="O90" s="16">
        <v>17870801</v>
      </c>
      <c r="P90" t="s">
        <v>114</v>
      </c>
      <c r="Q90">
        <v>19</v>
      </c>
      <c r="R90">
        <v>8</v>
      </c>
    </row>
    <row r="91" spans="12:18">
      <c r="L91">
        <v>90</v>
      </c>
      <c r="M91" t="s">
        <v>9</v>
      </c>
      <c r="N91" t="s">
        <v>10</v>
      </c>
      <c r="O91" s="16">
        <v>17870801</v>
      </c>
      <c r="P91" t="s">
        <v>115</v>
      </c>
      <c r="Q91">
        <v>19</v>
      </c>
      <c r="R91">
        <v>8</v>
      </c>
    </row>
    <row r="92" spans="12:18">
      <c r="L92">
        <v>91</v>
      </c>
      <c r="M92" t="s">
        <v>9</v>
      </c>
      <c r="N92" t="s">
        <v>10</v>
      </c>
      <c r="O92" s="16">
        <v>17870801</v>
      </c>
      <c r="P92" t="s">
        <v>116</v>
      </c>
      <c r="Q92">
        <v>19</v>
      </c>
      <c r="R92">
        <v>8</v>
      </c>
    </row>
    <row r="93" spans="12:18">
      <c r="L93">
        <v>92</v>
      </c>
      <c r="M93" t="s">
        <v>9</v>
      </c>
      <c r="N93" t="s">
        <v>10</v>
      </c>
      <c r="O93" s="16">
        <v>17870801</v>
      </c>
      <c r="P93" t="s">
        <v>117</v>
      </c>
      <c r="Q93">
        <v>19</v>
      </c>
      <c r="R93">
        <v>8</v>
      </c>
    </row>
    <row r="94" spans="12:18">
      <c r="L94">
        <v>93</v>
      </c>
      <c r="M94" t="s">
        <v>9</v>
      </c>
      <c r="N94" t="s">
        <v>10</v>
      </c>
      <c r="O94" s="16">
        <v>17870801</v>
      </c>
      <c r="P94" t="s">
        <v>118</v>
      </c>
      <c r="Q94">
        <v>19</v>
      </c>
      <c r="R94">
        <v>8</v>
      </c>
    </row>
    <row r="95" spans="12:18">
      <c r="L95">
        <v>94</v>
      </c>
      <c r="M95" t="s">
        <v>9</v>
      </c>
      <c r="N95" t="s">
        <v>10</v>
      </c>
      <c r="O95" s="16">
        <v>17870801</v>
      </c>
      <c r="P95" t="s">
        <v>119</v>
      </c>
      <c r="Q95">
        <v>329</v>
      </c>
      <c r="R95">
        <v>16</v>
      </c>
    </row>
    <row r="96" spans="12:18">
      <c r="L96">
        <v>95</v>
      </c>
      <c r="M96" t="s">
        <v>9</v>
      </c>
      <c r="N96" t="s">
        <v>10</v>
      </c>
      <c r="O96" s="16">
        <v>17870801</v>
      </c>
      <c r="P96" t="s">
        <v>120</v>
      </c>
      <c r="Q96">
        <v>19</v>
      </c>
      <c r="R96">
        <v>8</v>
      </c>
    </row>
    <row r="97" spans="12:18">
      <c r="L97">
        <v>96</v>
      </c>
      <c r="M97" t="s">
        <v>9</v>
      </c>
      <c r="N97" t="s">
        <v>10</v>
      </c>
      <c r="O97" s="16">
        <v>17870801</v>
      </c>
      <c r="P97" t="s">
        <v>121</v>
      </c>
      <c r="Q97">
        <v>19</v>
      </c>
      <c r="R97">
        <v>8</v>
      </c>
    </row>
    <row r="98" spans="12:18">
      <c r="L98">
        <v>97</v>
      </c>
      <c r="M98" t="s">
        <v>9</v>
      </c>
      <c r="N98" t="s">
        <v>10</v>
      </c>
      <c r="O98" s="16">
        <v>17870801</v>
      </c>
      <c r="P98" t="s">
        <v>122</v>
      </c>
      <c r="Q98">
        <v>19</v>
      </c>
      <c r="R98">
        <v>8</v>
      </c>
    </row>
    <row r="99" spans="12:18">
      <c r="L99">
        <v>98</v>
      </c>
      <c r="M99" t="s">
        <v>9</v>
      </c>
      <c r="N99" t="s">
        <v>10</v>
      </c>
      <c r="O99" s="16">
        <v>17871001</v>
      </c>
      <c r="P99" t="s">
        <v>123</v>
      </c>
      <c r="Q99">
        <v>19</v>
      </c>
      <c r="R99">
        <v>8</v>
      </c>
    </row>
    <row r="100" spans="12:18">
      <c r="L100">
        <v>99</v>
      </c>
      <c r="M100" t="s">
        <v>9</v>
      </c>
      <c r="N100" t="s">
        <v>10</v>
      </c>
      <c r="O100" s="16">
        <v>17871001</v>
      </c>
      <c r="P100" t="s">
        <v>124</v>
      </c>
      <c r="Q100">
        <v>19</v>
      </c>
      <c r="R100">
        <v>8</v>
      </c>
    </row>
    <row r="101" spans="12:18">
      <c r="L101">
        <v>100</v>
      </c>
      <c r="M101" t="s">
        <v>9</v>
      </c>
      <c r="N101" t="s">
        <v>10</v>
      </c>
      <c r="O101" s="16">
        <v>17871106</v>
      </c>
      <c r="P101" t="s">
        <v>125</v>
      </c>
      <c r="Q101">
        <v>19</v>
      </c>
      <c r="R101">
        <v>8</v>
      </c>
    </row>
    <row r="102" spans="12:18">
      <c r="L102">
        <v>101</v>
      </c>
      <c r="M102" t="s">
        <v>9</v>
      </c>
      <c r="N102" t="s">
        <v>10</v>
      </c>
      <c r="O102" s="16">
        <v>17871110</v>
      </c>
      <c r="P102" t="s">
        <v>126</v>
      </c>
      <c r="Q102">
        <v>19</v>
      </c>
      <c r="R102">
        <v>8</v>
      </c>
    </row>
    <row r="103" spans="12:18">
      <c r="L103">
        <v>102</v>
      </c>
      <c r="M103" t="s">
        <v>9</v>
      </c>
      <c r="N103" t="s">
        <v>10</v>
      </c>
      <c r="O103" s="16">
        <v>17871127</v>
      </c>
      <c r="P103" t="s">
        <v>127</v>
      </c>
      <c r="Q103">
        <v>19</v>
      </c>
      <c r="R103">
        <v>8</v>
      </c>
    </row>
    <row r="104" spans="12:18">
      <c r="L104">
        <v>103</v>
      </c>
      <c r="M104" t="s">
        <v>9</v>
      </c>
      <c r="N104" t="s">
        <v>10</v>
      </c>
      <c r="O104" s="16">
        <v>17871127</v>
      </c>
      <c r="P104" t="s">
        <v>128</v>
      </c>
      <c r="Q104">
        <v>19</v>
      </c>
      <c r="R104">
        <v>8</v>
      </c>
    </row>
    <row r="105" spans="12:18">
      <c r="L105">
        <v>104</v>
      </c>
      <c r="M105" t="s">
        <v>9</v>
      </c>
      <c r="N105" t="s">
        <v>10</v>
      </c>
      <c r="O105" s="16">
        <v>17871215</v>
      </c>
      <c r="P105" t="s">
        <v>129</v>
      </c>
      <c r="Q105">
        <v>19</v>
      </c>
      <c r="R105">
        <v>8</v>
      </c>
    </row>
    <row r="106" spans="12:18">
      <c r="L106">
        <v>105</v>
      </c>
      <c r="M106" t="s">
        <v>9</v>
      </c>
      <c r="N106" t="s">
        <v>10</v>
      </c>
      <c r="O106" s="16">
        <v>17871215</v>
      </c>
      <c r="P106" t="s">
        <v>130</v>
      </c>
      <c r="Q106">
        <v>19</v>
      </c>
      <c r="R106">
        <v>8</v>
      </c>
    </row>
    <row r="107" spans="12:18">
      <c r="L107">
        <v>106</v>
      </c>
      <c r="M107" t="s">
        <v>9</v>
      </c>
      <c r="N107" t="s">
        <v>10</v>
      </c>
      <c r="O107" s="16">
        <v>17871215</v>
      </c>
      <c r="P107" t="s">
        <v>131</v>
      </c>
      <c r="Q107">
        <v>19</v>
      </c>
      <c r="R107">
        <v>8</v>
      </c>
    </row>
    <row r="108" spans="12:18">
      <c r="L108">
        <v>107</v>
      </c>
      <c r="M108" t="s">
        <v>9</v>
      </c>
      <c r="N108" t="s">
        <v>10</v>
      </c>
      <c r="O108" s="16">
        <v>17871215</v>
      </c>
      <c r="P108" t="s">
        <v>102</v>
      </c>
      <c r="Q108">
        <v>19</v>
      </c>
      <c r="R108">
        <v>8</v>
      </c>
    </row>
    <row r="109" spans="12:18">
      <c r="L109">
        <v>108</v>
      </c>
      <c r="M109" t="s">
        <v>9</v>
      </c>
      <c r="N109" t="s">
        <v>10</v>
      </c>
      <c r="O109" s="16">
        <v>17880125</v>
      </c>
      <c r="P109" t="s">
        <v>132</v>
      </c>
      <c r="Q109">
        <v>19</v>
      </c>
      <c r="R109">
        <v>8</v>
      </c>
    </row>
    <row r="110" spans="12:18">
      <c r="L110">
        <v>109</v>
      </c>
      <c r="M110" t="s">
        <v>9</v>
      </c>
      <c r="N110" t="s">
        <v>10</v>
      </c>
      <c r="O110" s="16">
        <v>17880207</v>
      </c>
      <c r="P110" t="s">
        <v>133</v>
      </c>
      <c r="Q110">
        <v>19</v>
      </c>
      <c r="R110">
        <v>8</v>
      </c>
    </row>
    <row r="111" spans="12:18">
      <c r="L111">
        <v>110</v>
      </c>
      <c r="M111" t="s">
        <v>9</v>
      </c>
      <c r="N111" t="s">
        <v>10</v>
      </c>
      <c r="O111" s="16">
        <v>17880207</v>
      </c>
      <c r="P111" t="s">
        <v>134</v>
      </c>
      <c r="Q111">
        <v>19</v>
      </c>
      <c r="R111">
        <v>8</v>
      </c>
    </row>
    <row r="112" spans="12:18">
      <c r="L112">
        <v>111</v>
      </c>
      <c r="M112" t="s">
        <v>9</v>
      </c>
      <c r="N112" t="s">
        <v>10</v>
      </c>
      <c r="O112" s="16">
        <v>17880306</v>
      </c>
      <c r="P112" t="s">
        <v>135</v>
      </c>
      <c r="Q112">
        <v>19</v>
      </c>
      <c r="R112">
        <v>8</v>
      </c>
    </row>
    <row r="113" spans="12:22">
      <c r="L113">
        <v>112</v>
      </c>
      <c r="M113" t="s">
        <v>9</v>
      </c>
      <c r="N113" t="s">
        <v>10</v>
      </c>
      <c r="O113" s="16">
        <v>17881117</v>
      </c>
      <c r="P113" t="s">
        <v>136</v>
      </c>
      <c r="Q113">
        <v>19</v>
      </c>
      <c r="R113">
        <v>8</v>
      </c>
    </row>
    <row r="114" spans="12:22">
      <c r="L114">
        <v>113</v>
      </c>
      <c r="M114" t="s">
        <v>9</v>
      </c>
      <c r="N114" t="s">
        <v>10</v>
      </c>
      <c r="O114" s="16">
        <v>17890922</v>
      </c>
      <c r="P114" t="s">
        <v>137</v>
      </c>
      <c r="Q114">
        <v>19</v>
      </c>
      <c r="R114">
        <v>8</v>
      </c>
    </row>
    <row r="115" spans="12:22">
      <c r="L115">
        <v>114</v>
      </c>
      <c r="M115" t="s">
        <v>9</v>
      </c>
      <c r="N115" t="s">
        <v>10</v>
      </c>
      <c r="O115" s="16">
        <v>17901007</v>
      </c>
      <c r="P115" t="s">
        <v>138</v>
      </c>
      <c r="Q115">
        <v>19</v>
      </c>
      <c r="R115">
        <v>8</v>
      </c>
    </row>
    <row r="116" spans="12:22">
      <c r="L116">
        <v>115</v>
      </c>
      <c r="M116" t="s">
        <v>9</v>
      </c>
      <c r="N116" t="s">
        <v>10</v>
      </c>
      <c r="O116" s="16">
        <v>17901007</v>
      </c>
      <c r="P116" t="s">
        <v>139</v>
      </c>
      <c r="Q116">
        <v>19</v>
      </c>
      <c r="R116">
        <v>8</v>
      </c>
    </row>
    <row r="117" spans="12:22">
      <c r="L117">
        <v>116</v>
      </c>
      <c r="M117" t="s">
        <v>9</v>
      </c>
      <c r="N117" t="s">
        <v>10</v>
      </c>
      <c r="O117" s="16">
        <v>17901007</v>
      </c>
      <c r="P117" t="s">
        <v>140</v>
      </c>
      <c r="Q117">
        <v>20</v>
      </c>
      <c r="R117">
        <v>4</v>
      </c>
      <c r="S117" s="6"/>
      <c r="U117" s="6"/>
      <c r="V117" s="6"/>
    </row>
    <row r="119" spans="12:22">
      <c r="L119" s="12" t="s">
        <v>17</v>
      </c>
      <c r="M119" s="13"/>
      <c r="N119" s="14">
        <f>SUM(Q2:Q117)</f>
        <v>2516</v>
      </c>
      <c r="O119" s="14">
        <f>SUM(R2:R117)</f>
        <v>944</v>
      </c>
      <c r="P119" s="14">
        <f>SUM(S2:S117)</f>
        <v>0</v>
      </c>
      <c r="Q119" s="12">
        <f>N119+QUOTIENT(O119+QUOTIENT(P119,12),20)</f>
        <v>2563</v>
      </c>
      <c r="R119" s="12">
        <f>MOD(O119+QUOTIENT(P119,12),20)</f>
        <v>4</v>
      </c>
      <c r="S119" s="12">
        <f>MOD(P119, 12)</f>
        <v>0</v>
      </c>
      <c r="T119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115174-c6fb-4e38-9cbc-a1b3726dd0c2">
      <Terms xmlns="http://schemas.microsoft.com/office/infopath/2007/PartnerControls"/>
    </lcf76f155ced4ddcb4097134ff3c332f>
    <TaxCatchAll xmlns="28b6ae9c-7180-4d5c-9196-316aff9d63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28195D0ABAE2429A33D68BA136A445" ma:contentTypeVersion="18" ma:contentTypeDescription="Create a new document." ma:contentTypeScope="" ma:versionID="8118a6d2062d3d09287cfb5b0afe4da9">
  <xsd:schema xmlns:xsd="http://www.w3.org/2001/XMLSchema" xmlns:xs="http://www.w3.org/2001/XMLSchema" xmlns:p="http://schemas.microsoft.com/office/2006/metadata/properties" xmlns:ns2="43115174-c6fb-4e38-9cbc-a1b3726dd0c2" xmlns:ns3="28b6ae9c-7180-4d5c-9196-316aff9d6326" targetNamespace="http://schemas.microsoft.com/office/2006/metadata/properties" ma:root="true" ma:fieldsID="62080f9cf797e4e85386c7f2bc6657fb" ns2:_="" ns3:_="">
    <xsd:import namespace="43115174-c6fb-4e38-9cbc-a1b3726dd0c2"/>
    <xsd:import namespace="28b6ae9c-7180-4d5c-9196-316aff9d6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5174-c6fb-4e38-9cbc-a1b3726dd0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0509728-31c9-4ac3-934d-712f3fb03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6ae9c-7180-4d5c-9196-316aff9d6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8da2204-4a9a-4f17-bd1a-2d82e0b55596}" ma:internalName="TaxCatchAll" ma:showField="CatchAllData" ma:web="28b6ae9c-7180-4d5c-9196-316aff9d6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B7243E-5FCF-4090-B333-7CDBDC32FCED}"/>
</file>

<file path=customXml/itemProps2.xml><?xml version="1.0" encoding="utf-8"?>
<ds:datastoreItem xmlns:ds="http://schemas.openxmlformats.org/officeDocument/2006/customXml" ds:itemID="{9B1368A2-59F3-4F86-B18F-C029AA1B501A}"/>
</file>

<file path=customXml/itemProps3.xml><?xml version="1.0" encoding="utf-8"?>
<ds:datastoreItem xmlns:ds="http://schemas.openxmlformats.org/officeDocument/2006/customXml" ds:itemID="{C56DD981-4EF1-4D5C-B66D-91DB5FE4A4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 Shipp</dc:creator>
  <cp:keywords/>
  <dc:description/>
  <cp:lastModifiedBy>Shipp, Leo</cp:lastModifiedBy>
  <cp:revision/>
  <dcterms:created xsi:type="dcterms:W3CDTF">2024-07-01T11:51:17Z</dcterms:created>
  <dcterms:modified xsi:type="dcterms:W3CDTF">2025-08-22T09:52:03Z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0x010100B228195D0ABAE2429A33D68BA136A445</vt:lpwstr>
  </property>
  <property fmtid="{D5CDD505-2E9C-101B-9397-08002B2CF9AE}" pid="3" name="MediaServiceImageTags">
    <vt:lpwstr/>
  </property>
</Properties>
</file>